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/>
  <bookViews>
    <workbookView xWindow="150" yWindow="630" windowWidth="23655" windowHeight="9150"/>
  </bookViews>
  <sheets>
    <sheet name="Документ" sheetId="2" r:id="rId1"/>
  </sheets>
  <calcPr calcId="125725"/>
</workbook>
</file>

<file path=xl/calcChain.xml><?xml version="1.0" encoding="utf-8"?>
<calcChain xmlns="http://schemas.openxmlformats.org/spreadsheetml/2006/main">
  <c r="N6" i="2"/>
  <c r="O6"/>
  <c r="N59"/>
  <c r="N34"/>
  <c r="N33"/>
  <c r="N35"/>
  <c r="O35"/>
  <c r="O34" s="1"/>
  <c r="O33" s="1"/>
  <c r="O59" s="1"/>
  <c r="O21"/>
  <c r="O16"/>
  <c r="N21"/>
  <c r="N16" s="1"/>
  <c r="M59"/>
  <c r="M33"/>
  <c r="M35"/>
  <c r="M34" s="1"/>
  <c r="M6"/>
  <c r="M16"/>
  <c r="M21"/>
  <c r="J59"/>
  <c r="K59"/>
  <c r="L59"/>
  <c r="J33"/>
  <c r="K33"/>
  <c r="L33"/>
  <c r="J34"/>
  <c r="K34"/>
  <c r="L34"/>
  <c r="L40"/>
  <c r="L35"/>
  <c r="L6"/>
  <c r="L16"/>
  <c r="L21"/>
</calcChain>
</file>

<file path=xl/sharedStrings.xml><?xml version="1.0" encoding="utf-8"?>
<sst xmlns="http://schemas.openxmlformats.org/spreadsheetml/2006/main" count="118" uniqueCount="88">
  <si>
    <t>Администрация муниципального образования "Водзимоньинское"</t>
  </si>
  <si>
    <t>Единица измерения:</t>
  </si>
  <si>
    <t xml:space="preserve">тыс руб </t>
  </si>
  <si>
    <t>Классификация доходов бюджетов</t>
  </si>
  <si>
    <t>Наименование главного администратора доходов федерального бюджета</t>
  </si>
  <si>
    <t>Кассовые поступления в текущем финансовом году (на 1 октября 2020 г.)</t>
  </si>
  <si>
    <t>Оценка исполнения 2020 г. (текущий финансовый год)</t>
  </si>
  <si>
    <t xml:space="preserve">
Прогноз доходов бюджета
</t>
  </si>
  <si>
    <t>код</t>
  </si>
  <si>
    <t>наименование</t>
  </si>
  <si>
    <t>на 2021. (очередной финансовый год)</t>
  </si>
  <si>
    <t>на 2022г. (первый год планового периода)</t>
  </si>
  <si>
    <t>на 2023 г. (второй год планового периода)</t>
  </si>
  <si>
    <t>000 1 00 00000 00 0000 000</t>
  </si>
  <si>
    <t>НАЛОГОВЫЕ И НЕНАЛОГОВЫЕ ДОХОДЫ</t>
  </si>
  <si>
    <t>УФНС по УР Управление федеральной налоговой службы России по УР</t>
  </si>
  <si>
    <t>000 1 01 00000 00 0000 000</t>
  </si>
  <si>
    <t>НАЛОГИ НА ПРИБЫЛЬ, ДОХОДЫ</t>
  </si>
  <si>
    <t>000 1 01 02000 00 0000 000</t>
  </si>
  <si>
    <t>00010102000000000000</t>
  </si>
  <si>
    <t>182 1 01 02010 01 0000 110</t>
  </si>
  <si>
    <t>Налог на доходы  физических лиц с доходов, источником  которых  является налоговый агент, за исключением доходов, в отношении которых  исчисление и уплата налога осуществляются в соответствии  со статьями 227, 227.1 и 228 Налогового кодекса Российской Федерации</t>
  </si>
  <si>
    <t>182 1 01 02030 01 0000 110</t>
  </si>
  <si>
    <t>Налог на доходы физических лиц с доходов,  полученных  физическими  лицами в соответствии со статьей 228 Налогового кодекса Росийской Федерации</t>
  </si>
  <si>
    <t>000 1 06 00000 00 0000 000</t>
  </si>
  <si>
    <t>НАЛОГИ НА ИМУЩЕСТВО</t>
  </si>
  <si>
    <t>000 1 06 01000 00 0000 000</t>
  </si>
  <si>
    <t>00010601000000000000</t>
  </si>
  <si>
    <t>182 1 06 01030 10 0000 110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</si>
  <si>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</si>
  <si>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000 1 06 06000 00 0000 000</t>
  </si>
  <si>
    <t>00010606000000000000</t>
  </si>
  <si>
    <t>182 1 06 06033 10 0000 110</t>
  </si>
  <si>
    <t>Земельный налог с организаций, обладающих земельным участком, расположенным в границах сельских поселений</t>
  </si>
  <si>
    <t>182 1 06 06043 10 0000 110</t>
  </si>
  <si>
    <t>Земельный налог с физических лиц, обладающих земельным участком, расположенным в границах сельских поселений</t>
  </si>
  <si>
    <t>000 1 17 00000 00 0000 000</t>
  </si>
  <si>
    <t>ПРОЧИЕ НЕНАЛОГОВЫЕ ДОХОДЫ</t>
  </si>
  <si>
    <t>000 1 17 05000 00 0000 000</t>
  </si>
  <si>
    <t>00011705000000000000</t>
  </si>
  <si>
    <t>114 1 17 05050 10 0000 180</t>
  </si>
  <si>
    <t>Прочие неналоговые доходы бюджетов сельских поселений</t>
  </si>
  <si>
    <t>000 2 00 00000 00 0000 000</t>
  </si>
  <si>
    <t>БЕЗВОЗМЕЗДНЫЕ ПОСТУПЛЕНИЯ</t>
  </si>
  <si>
    <t>000 2 02 00000 00 0000 000</t>
  </si>
  <si>
    <t>БЕЗВОЗМЕЗДНЫЕ ПОСТУПЛЕНИЯ ОТ ДРУГИХ БЮДЖЕТОВ БЮДЖЕТНОЙ СИСТЕМЫ РОССИЙСКОЙ ФЕДЕРАЦИИ</t>
  </si>
  <si>
    <t>000 2 02 15000 00 0000 000</t>
  </si>
  <si>
    <t>00020215000000000000</t>
  </si>
  <si>
    <t>114 2 02 15001 10 0000 150</t>
  </si>
  <si>
    <t>Дотации бюджетам сельских поселений на выравнивание бюджетной обеспеченности</t>
  </si>
  <si>
    <t>114 2 02 15002 10 0000 150</t>
  </si>
  <si>
    <t>Дотации бюджетам сельских поселений на поддержку мер по обеспечению сбалансированности бюджетов</t>
  </si>
  <si>
    <t>000 2 02 25000 00 0000 000</t>
  </si>
  <si>
    <t>00020225000000000000</t>
  </si>
  <si>
    <t>114 2 02 25576 10 0000 150</t>
  </si>
  <si>
    <t>Субсидии бюджетам сельских поселений на обеспечение комплексного развития сельских территорий</t>
  </si>
  <si>
    <t>000 2 02 29000 00 0000 000</t>
  </si>
  <si>
    <t>00020229000000000000</t>
  </si>
  <si>
    <t>114 2 02 29999 10 0000 150</t>
  </si>
  <si>
    <t>Прочие субсидии бюджетам сельских поселений</t>
  </si>
  <si>
    <t>000 2 02 35000 00 0000 000</t>
  </si>
  <si>
    <t>00020235000000000000</t>
  </si>
  <si>
    <t>114 2 02 35118 10 0000 150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</si>
  <si>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</si>
  <si>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000 2 02 40000 00 0000 000</t>
  </si>
  <si>
    <t>00020240000000000000</t>
  </si>
  <si>
    <t>114 2 02 40014 10 0000 150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</si>
  <si>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</si>
  <si>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000 2 02 45000 00 0000 000</t>
  </si>
  <si>
    <t>00020245000000000000</t>
  </si>
  <si>
    <t>114 2 02 45160 10 0000 150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</si>
  <si>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</si>
  <si>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000 2 07 00000 00 0000 000</t>
  </si>
  <si>
    <t>ПРОЧИЕ БЕЗВОЗМЕЗДНЫЕ ПОСТУПЛЕНИЯ</t>
  </si>
  <si>
    <t>000 2 07 05000 00 0000 000</t>
  </si>
  <si>
    <t>00020705000000000000</t>
  </si>
  <si>
    <t>114 2 07 05030 10 0000 150</t>
  </si>
  <si>
    <t>Прочие безвозмездные поступления в бюджеты сельских поселений</t>
  </si>
  <si>
    <t>Итого</t>
  </si>
  <si>
    <t>М.В.Антипина</t>
  </si>
  <si>
    <t>(подпись)</t>
  </si>
  <si>
    <t>(расшифровка подписи)</t>
  </si>
  <si>
    <t>Уточненный план доходов бюджета на 2020 год (текущий финансовый год)</t>
  </si>
  <si>
    <t>Реестр источников доходов бюджета муниципального образования "Водзимоньинское""
(к проекту решения о бюджете на 2021 год и на плановый период 2022 и 2023 годов)</t>
  </si>
  <si>
    <t>Руководитель</t>
  </si>
  <si>
    <t>Начальник Управления финансов Вавожского района</t>
  </si>
  <si>
    <t>(уполномоченное лицо)</t>
  </si>
  <si>
    <t>(должность)</t>
  </si>
</sst>
</file>

<file path=xl/styles.xml><?xml version="1.0" encoding="utf-8"?>
<styleSheet xmlns="http://schemas.openxmlformats.org/spreadsheetml/2006/main">
  <numFmts count="2">
    <numFmt numFmtId="164" formatCode="dd/mm/yy;@"/>
    <numFmt numFmtId="165" formatCode="000000"/>
  </numFmts>
  <fonts count="11">
    <font>
      <sz val="11"/>
      <name val="Calibri"/>
      <family val="2"/>
      <scheme val="minor"/>
    </font>
    <font>
      <b/>
      <sz val="12"/>
      <color rgb="FF000000"/>
      <name val="Arial"/>
    </font>
    <font>
      <sz val="11"/>
      <color rgb="FF000000"/>
      <name val="Calibri"/>
      <scheme val="minor"/>
    </font>
    <font>
      <sz val="10"/>
      <color rgb="FF000000"/>
      <name val="Arial"/>
    </font>
    <font>
      <b/>
      <sz val="10"/>
      <color rgb="FF000000"/>
      <name val="Arial"/>
    </font>
    <font>
      <b/>
      <sz val="11"/>
      <color rgb="FF000000"/>
      <name val="Calibri"/>
      <scheme val="mino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b/>
      <sz val="10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</fonts>
  <fills count="4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</fills>
  <borders count="1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5">
    <xf numFmtId="0" fontId="0" fillId="0" borderId="0"/>
    <xf numFmtId="0" fontId="1" fillId="0" borderId="3">
      <alignment horizontal="center" vertical="center" wrapText="1"/>
    </xf>
    <xf numFmtId="0" fontId="2" fillId="0" borderId="3"/>
    <xf numFmtId="0" fontId="3" fillId="0" borderId="3">
      <alignment horizontal="center"/>
    </xf>
    <xf numFmtId="0" fontId="3" fillId="0" borderId="4">
      <alignment horizontal="center" vertical="center" wrapText="1"/>
    </xf>
    <xf numFmtId="0" fontId="3" fillId="0" borderId="3">
      <alignment horizontal="right"/>
    </xf>
    <xf numFmtId="0" fontId="3" fillId="0" borderId="5">
      <alignment horizontal="center"/>
    </xf>
    <xf numFmtId="0" fontId="3" fillId="0" borderId="3">
      <alignment horizontal="right" wrapText="1"/>
    </xf>
    <xf numFmtId="14" fontId="3" fillId="0" borderId="6">
      <alignment horizontal="center"/>
    </xf>
    <xf numFmtId="0" fontId="3" fillId="0" borderId="3">
      <alignment horizontal="center" vertical="center" wrapText="1"/>
    </xf>
    <xf numFmtId="49" fontId="3" fillId="0" borderId="3">
      <alignment horizontal="left" wrapText="1"/>
    </xf>
    <xf numFmtId="0" fontId="3" fillId="0" borderId="7">
      <alignment horizontal="left" vertical="center" wrapText="1"/>
    </xf>
    <xf numFmtId="0" fontId="3" fillId="0" borderId="6">
      <alignment horizontal="center" wrapText="1"/>
    </xf>
    <xf numFmtId="0" fontId="3" fillId="0" borderId="8">
      <alignment horizontal="left" vertical="center" wrapText="1"/>
    </xf>
    <xf numFmtId="49" fontId="3" fillId="2" borderId="3">
      <alignment horizontal="left"/>
    </xf>
    <xf numFmtId="0" fontId="3" fillId="2" borderId="3">
      <alignment wrapText="1"/>
    </xf>
    <xf numFmtId="49" fontId="3" fillId="2" borderId="3">
      <alignment horizontal="left" wrapText="1"/>
    </xf>
    <xf numFmtId="0" fontId="3" fillId="2" borderId="9">
      <alignment horizontal="center"/>
    </xf>
    <xf numFmtId="0" fontId="3" fillId="0" borderId="9">
      <alignment vertical="center" wrapText="1"/>
    </xf>
    <xf numFmtId="49" fontId="3" fillId="0" borderId="9"/>
    <xf numFmtId="0" fontId="3" fillId="0" borderId="9">
      <alignment horizontal="right" wrapText="1"/>
    </xf>
    <xf numFmtId="49" fontId="3" fillId="0" borderId="10">
      <alignment horizontal="center"/>
    </xf>
    <xf numFmtId="0" fontId="3" fillId="0" borderId="3"/>
    <xf numFmtId="0" fontId="3" fillId="0" borderId="3">
      <alignment vertical="center"/>
    </xf>
    <xf numFmtId="49" fontId="4" fillId="0" borderId="3">
      <alignment vertical="center"/>
    </xf>
    <xf numFmtId="49" fontId="4" fillId="0" borderId="3">
      <alignment horizontal="center" vertical="center"/>
    </xf>
    <xf numFmtId="0" fontId="4" fillId="0" borderId="3">
      <alignment horizontal="center" vertical="center"/>
    </xf>
    <xf numFmtId="0" fontId="4" fillId="0" borderId="11">
      <alignment horizontal="center" vertical="center" wrapText="1"/>
    </xf>
    <xf numFmtId="0" fontId="3" fillId="0" borderId="11">
      <alignment horizontal="center" vertical="center" wrapText="1"/>
    </xf>
    <xf numFmtId="1" fontId="3" fillId="0" borderId="12">
      <alignment horizontal="center" vertical="center" shrinkToFit="1"/>
    </xf>
    <xf numFmtId="49" fontId="3" fillId="0" borderId="12">
      <alignment horizontal="left" vertical="center" wrapText="1"/>
    </xf>
    <xf numFmtId="1" fontId="4" fillId="0" borderId="12">
      <alignment horizontal="center" vertical="center" shrinkToFit="1"/>
    </xf>
    <xf numFmtId="49" fontId="4" fillId="0" borderId="12">
      <alignment vertical="center" wrapText="1"/>
    </xf>
    <xf numFmtId="4" fontId="4" fillId="0" borderId="12">
      <alignment horizontal="right" vertical="center" shrinkToFit="1"/>
    </xf>
    <xf numFmtId="0" fontId="5" fillId="0" borderId="3"/>
    <xf numFmtId="1" fontId="3" fillId="0" borderId="4">
      <alignment horizontal="center" vertical="center" shrinkToFit="1"/>
    </xf>
    <xf numFmtId="49" fontId="3" fillId="0" borderId="4">
      <alignment horizontal="left" vertical="center" wrapText="1"/>
    </xf>
    <xf numFmtId="49" fontId="3" fillId="0" borderId="4">
      <alignment vertical="center" wrapText="1"/>
    </xf>
    <xf numFmtId="4" fontId="3" fillId="0" borderId="4">
      <alignment horizontal="right" vertical="center" shrinkToFit="1"/>
    </xf>
    <xf numFmtId="0" fontId="3" fillId="0" borderId="9">
      <alignment horizontal="right"/>
    </xf>
    <xf numFmtId="0" fontId="4" fillId="0" borderId="9">
      <alignment horizontal="right"/>
    </xf>
    <xf numFmtId="0" fontId="4" fillId="0" borderId="11">
      <alignment horizontal="right" vertical="center"/>
    </xf>
    <xf numFmtId="4" fontId="4" fillId="0" borderId="11">
      <alignment horizontal="right" vertical="center" shrinkToFit="1"/>
    </xf>
    <xf numFmtId="0" fontId="3" fillId="0" borderId="3">
      <alignment horizontal="left"/>
    </xf>
    <xf numFmtId="49" fontId="3" fillId="0" borderId="7">
      <alignment horizontal="center" vertical="center" wrapText="1"/>
    </xf>
    <xf numFmtId="164" fontId="3" fillId="0" borderId="7">
      <alignment horizontal="center" vertical="center" wrapText="1"/>
    </xf>
    <xf numFmtId="49" fontId="3" fillId="0" borderId="3"/>
    <xf numFmtId="0" fontId="3" fillId="0" borderId="3">
      <alignment horizontal="left" vertical="top"/>
    </xf>
    <xf numFmtId="49" fontId="3" fillId="0" borderId="3">
      <alignment horizontal="center" vertical="center"/>
    </xf>
    <xf numFmtId="0" fontId="3" fillId="0" borderId="9">
      <alignment horizontal="center" vertical="center" wrapText="1"/>
    </xf>
    <xf numFmtId="49" fontId="3" fillId="0" borderId="9">
      <alignment horizontal="center" vertical="center" wrapText="1"/>
    </xf>
    <xf numFmtId="49" fontId="3" fillId="0" borderId="3">
      <alignment horizontal="center"/>
    </xf>
    <xf numFmtId="164" fontId="3" fillId="0" borderId="3">
      <alignment horizontal="center" vertical="center" wrapText="1"/>
    </xf>
    <xf numFmtId="49" fontId="3" fillId="0" borderId="3">
      <alignment horizontal="center" vertical="center" wrapText="1"/>
    </xf>
    <xf numFmtId="0" fontId="8" fillId="0" borderId="0"/>
    <xf numFmtId="0" fontId="8" fillId="0" borderId="0"/>
    <xf numFmtId="0" fontId="8" fillId="0" borderId="0"/>
    <xf numFmtId="0" fontId="6" fillId="0" borderId="3"/>
    <xf numFmtId="0" fontId="6" fillId="0" borderId="3"/>
    <xf numFmtId="0" fontId="7" fillId="3" borderId="3"/>
    <xf numFmtId="0" fontId="6" fillId="0" borderId="3"/>
    <xf numFmtId="49" fontId="3" fillId="0" borderId="7">
      <alignment horizontal="center" vertical="center"/>
    </xf>
    <xf numFmtId="49" fontId="3" fillId="0" borderId="12">
      <alignment vertical="center" wrapText="1"/>
    </xf>
    <xf numFmtId="4" fontId="3" fillId="0" borderId="12">
      <alignment horizontal="right" vertical="center" shrinkToFit="1"/>
    </xf>
    <xf numFmtId="0" fontId="3" fillId="0" borderId="6">
      <alignment horizontal="center"/>
    </xf>
  </cellStyleXfs>
  <cellXfs count="74">
    <xf numFmtId="0" fontId="0" fillId="0" borderId="0" xfId="0"/>
    <xf numFmtId="0" fontId="0" fillId="0" borderId="0" xfId="0" applyProtection="1">
      <protection locked="0"/>
    </xf>
    <xf numFmtId="0" fontId="2" fillId="0" borderId="3" xfId="2" applyNumberFormat="1" applyProtection="1"/>
    <xf numFmtId="0" fontId="3" fillId="0" borderId="3" xfId="7" applyNumberFormat="1" applyProtection="1">
      <alignment horizontal="right" wrapText="1"/>
    </xf>
    <xf numFmtId="0" fontId="3" fillId="2" borderId="3" xfId="15" applyNumberFormat="1" applyProtection="1">
      <alignment wrapText="1"/>
    </xf>
    <xf numFmtId="49" fontId="3" fillId="2" borderId="3" xfId="16" applyNumberFormat="1" applyProtection="1">
      <alignment horizontal="left" wrapText="1"/>
    </xf>
    <xf numFmtId="0" fontId="3" fillId="0" borderId="3" xfId="22" applyNumberFormat="1" applyProtection="1"/>
    <xf numFmtId="0" fontId="4" fillId="0" borderId="11" xfId="27" applyNumberFormat="1" applyProtection="1">
      <alignment horizontal="center" vertical="center" wrapText="1"/>
    </xf>
    <xf numFmtId="0" fontId="5" fillId="0" borderId="3" xfId="34" applyNumberFormat="1" applyProtection="1"/>
    <xf numFmtId="49" fontId="3" fillId="0" borderId="3" xfId="46" applyNumberFormat="1" applyProtection="1"/>
    <xf numFmtId="49" fontId="3" fillId="0" borderId="3" xfId="51" applyNumberFormat="1" applyProtection="1">
      <alignment horizontal="center"/>
    </xf>
    <xf numFmtId="49" fontId="3" fillId="0" borderId="7" xfId="44" applyNumberFormat="1" applyProtection="1">
      <alignment horizontal="center" vertical="center" wrapText="1"/>
    </xf>
    <xf numFmtId="49" fontId="3" fillId="0" borderId="7" xfId="44">
      <alignment horizontal="center" vertical="center" wrapText="1"/>
    </xf>
    <xf numFmtId="49" fontId="3" fillId="0" borderId="9" xfId="50" applyNumberFormat="1" applyProtection="1">
      <alignment horizontal="center" vertical="center" wrapText="1"/>
    </xf>
    <xf numFmtId="49" fontId="3" fillId="0" borderId="9" xfId="50">
      <alignment horizontal="center" vertical="center" wrapText="1"/>
    </xf>
    <xf numFmtId="0" fontId="3" fillId="2" borderId="3" xfId="17" applyNumberFormat="1" applyBorder="1" applyAlignment="1" applyProtection="1"/>
    <xf numFmtId="0" fontId="3" fillId="2" borderId="3" xfId="17" applyBorder="1" applyAlignment="1"/>
    <xf numFmtId="0" fontId="3" fillId="0" borderId="3" xfId="18" applyNumberFormat="1" applyBorder="1" applyProtection="1">
      <alignment vertical="center" wrapText="1"/>
    </xf>
    <xf numFmtId="49" fontId="3" fillId="0" borderId="3" xfId="19" applyNumberFormat="1" applyBorder="1" applyProtection="1"/>
    <xf numFmtId="0" fontId="3" fillId="0" borderId="3" xfId="20" applyNumberFormat="1" applyBorder="1" applyProtection="1">
      <alignment horizontal="right" wrapText="1"/>
    </xf>
    <xf numFmtId="49" fontId="3" fillId="0" borderId="13" xfId="21" applyNumberFormat="1" applyBorder="1" applyProtection="1">
      <alignment horizontal="center"/>
    </xf>
    <xf numFmtId="0" fontId="3" fillId="0" borderId="4" xfId="28" applyNumberFormat="1" applyBorder="1" applyProtection="1">
      <alignment horizontal="center" vertical="center" wrapText="1"/>
    </xf>
    <xf numFmtId="0" fontId="3" fillId="0" borderId="3" xfId="39" applyNumberFormat="1" applyBorder="1" applyProtection="1">
      <alignment horizontal="right"/>
    </xf>
    <xf numFmtId="0" fontId="4" fillId="0" borderId="3" xfId="40" applyNumberFormat="1" applyBorder="1" applyProtection="1">
      <alignment horizontal="right"/>
    </xf>
    <xf numFmtId="49" fontId="4" fillId="0" borderId="14" xfId="32" applyNumberFormat="1" applyBorder="1" applyProtection="1">
      <alignment vertical="center" wrapText="1"/>
    </xf>
    <xf numFmtId="4" fontId="4" fillId="0" borderId="14" xfId="33" applyNumberFormat="1" applyBorder="1" applyProtection="1">
      <alignment horizontal="right" vertical="center" shrinkToFit="1"/>
    </xf>
    <xf numFmtId="1" fontId="4" fillId="0" borderId="14" xfId="31" applyNumberFormat="1" applyBorder="1" applyProtection="1">
      <alignment horizontal="center" vertical="center" shrinkToFit="1"/>
    </xf>
    <xf numFmtId="1" fontId="4" fillId="0" borderId="14" xfId="31" applyBorder="1">
      <alignment horizontal="center" vertical="center" shrinkToFit="1"/>
    </xf>
    <xf numFmtId="1" fontId="3" fillId="0" borderId="14" xfId="35" applyNumberFormat="1" applyBorder="1" applyProtection="1">
      <alignment horizontal="center" vertical="center" shrinkToFit="1"/>
    </xf>
    <xf numFmtId="1" fontId="3" fillId="0" borderId="14" xfId="35" applyBorder="1">
      <alignment horizontal="center" vertical="center" shrinkToFit="1"/>
    </xf>
    <xf numFmtId="49" fontId="3" fillId="0" borderId="14" xfId="37" applyNumberFormat="1" applyBorder="1" applyProtection="1">
      <alignment vertical="center" wrapText="1"/>
    </xf>
    <xf numFmtId="49" fontId="3" fillId="0" borderId="14" xfId="37" applyBorder="1">
      <alignment vertical="center" wrapText="1"/>
    </xf>
    <xf numFmtId="4" fontId="3" fillId="0" borderId="14" xfId="38" applyNumberFormat="1" applyBorder="1" applyProtection="1">
      <alignment horizontal="right" vertical="center" shrinkToFit="1"/>
    </xf>
    <xf numFmtId="4" fontId="3" fillId="0" borderId="14" xfId="38" applyBorder="1">
      <alignment horizontal="right" vertical="center" shrinkToFit="1"/>
    </xf>
    <xf numFmtId="0" fontId="4" fillId="0" borderId="11" xfId="27" applyNumberFormat="1" applyProtection="1">
      <alignment horizontal="center" vertical="center" wrapText="1"/>
    </xf>
    <xf numFmtId="0" fontId="4" fillId="0" borderId="11" xfId="27">
      <alignment horizontal="center" vertical="center" wrapText="1"/>
    </xf>
    <xf numFmtId="0" fontId="3" fillId="0" borderId="4" xfId="28" applyNumberFormat="1" applyBorder="1" applyProtection="1">
      <alignment horizontal="center" vertical="center" wrapText="1"/>
    </xf>
    <xf numFmtId="0" fontId="3" fillId="0" borderId="4" xfId="28" applyBorder="1">
      <alignment horizontal="center" vertical="center" wrapText="1"/>
    </xf>
    <xf numFmtId="49" fontId="3" fillId="0" borderId="7" xfId="44">
      <alignment horizontal="center" vertical="center" wrapText="1"/>
    </xf>
    <xf numFmtId="164" fontId="3" fillId="0" borderId="7" xfId="45" applyNumberFormat="1" applyProtection="1">
      <alignment horizontal="center" vertical="center" wrapText="1"/>
    </xf>
    <xf numFmtId="49" fontId="3" fillId="0" borderId="7" xfId="44" applyNumberFormat="1" applyProtection="1">
      <alignment horizontal="center" vertical="center" wrapText="1"/>
    </xf>
    <xf numFmtId="49" fontId="3" fillId="0" borderId="3" xfId="48">
      <alignment horizontal="center" vertical="center"/>
    </xf>
    <xf numFmtId="0" fontId="3" fillId="0" borderId="9" xfId="49" applyNumberFormat="1" applyProtection="1">
      <alignment horizontal="center" vertical="center" wrapText="1"/>
    </xf>
    <xf numFmtId="0" fontId="10" fillId="0" borderId="3" xfId="1" applyFont="1" applyBorder="1">
      <alignment horizontal="center" vertical="center" wrapText="1"/>
    </xf>
    <xf numFmtId="0" fontId="1" fillId="0" borderId="3" xfId="1" applyBorder="1">
      <alignment horizontal="center" vertical="center" wrapText="1"/>
    </xf>
    <xf numFmtId="0" fontId="9" fillId="0" borderId="11" xfId="27" applyNumberFormat="1" applyFont="1" applyProtection="1">
      <alignment horizontal="center" vertical="center" wrapText="1"/>
    </xf>
    <xf numFmtId="0" fontId="4" fillId="0" borderId="1" xfId="27" applyNumberFormat="1" applyBorder="1" applyProtection="1">
      <alignment horizontal="center" vertical="center" wrapText="1"/>
    </xf>
    <xf numFmtId="0" fontId="4" fillId="0" borderId="2" xfId="27" applyNumberFormat="1" applyBorder="1" applyProtection="1">
      <alignment horizontal="center" vertical="center" wrapText="1"/>
    </xf>
    <xf numFmtId="165" fontId="3" fillId="0" borderId="14" xfId="37" applyNumberFormat="1" applyBorder="1" applyProtection="1">
      <alignment vertical="center" wrapText="1"/>
    </xf>
    <xf numFmtId="165" fontId="3" fillId="0" borderId="14" xfId="37" applyNumberFormat="1" applyBorder="1">
      <alignment vertical="center" wrapText="1"/>
    </xf>
    <xf numFmtId="0" fontId="3" fillId="0" borderId="3" xfId="20" applyNumberFormat="1" applyFill="1" applyBorder="1" applyProtection="1">
      <alignment horizontal="right" wrapText="1"/>
    </xf>
    <xf numFmtId="0" fontId="4" fillId="0" borderId="11" xfId="27" applyNumberFormat="1" applyFill="1" applyProtection="1">
      <alignment horizontal="center" vertical="center" wrapText="1"/>
    </xf>
    <xf numFmtId="0" fontId="4" fillId="0" borderId="11" xfId="27" applyFill="1">
      <alignment horizontal="center" vertical="center" wrapText="1"/>
    </xf>
    <xf numFmtId="0" fontId="3" fillId="0" borderId="4" xfId="28" applyNumberFormat="1" applyFill="1" applyBorder="1" applyProtection="1">
      <alignment horizontal="center" vertical="center" wrapText="1"/>
    </xf>
    <xf numFmtId="4" fontId="4" fillId="0" borderId="14" xfId="33" applyNumberFormat="1" applyFill="1" applyBorder="1" applyProtection="1">
      <alignment horizontal="right" vertical="center" shrinkToFit="1"/>
    </xf>
    <xf numFmtId="4" fontId="3" fillId="0" borderId="14" xfId="38" applyNumberFormat="1" applyFill="1" applyBorder="1" applyProtection="1">
      <alignment horizontal="right" vertical="center" shrinkToFit="1"/>
    </xf>
    <xf numFmtId="4" fontId="3" fillId="0" borderId="14" xfId="38" applyFill="1" applyBorder="1">
      <alignment horizontal="right" vertical="center" shrinkToFit="1"/>
    </xf>
    <xf numFmtId="4" fontId="4" fillId="0" borderId="12" xfId="42" applyNumberFormat="1" applyFill="1" applyBorder="1" applyProtection="1">
      <alignment horizontal="right" vertical="center" shrinkToFit="1"/>
    </xf>
    <xf numFmtId="49" fontId="3" fillId="0" borderId="3" xfId="46" applyNumberFormat="1" applyFill="1" applyProtection="1"/>
    <xf numFmtId="0" fontId="0" fillId="0" borderId="0" xfId="0" applyFill="1" applyProtection="1">
      <protection locked="0"/>
    </xf>
    <xf numFmtId="49" fontId="3" fillId="0" borderId="3" xfId="44" applyBorder="1">
      <alignment horizontal="center" vertical="center" wrapText="1"/>
    </xf>
    <xf numFmtId="164" fontId="3" fillId="0" borderId="3" xfId="45" applyNumberFormat="1" applyBorder="1" applyProtection="1">
      <alignment horizontal="center" vertical="center" wrapText="1"/>
    </xf>
    <xf numFmtId="164" fontId="3" fillId="0" borderId="3" xfId="45" applyBorder="1">
      <alignment horizontal="center" vertical="center" wrapText="1"/>
    </xf>
    <xf numFmtId="49" fontId="3" fillId="0" borderId="3" xfId="44" applyNumberFormat="1" applyBorder="1" applyProtection="1">
      <alignment horizontal="center" vertical="center" wrapText="1"/>
    </xf>
    <xf numFmtId="0" fontId="0" fillId="0" borderId="3" xfId="0" applyBorder="1" applyProtection="1">
      <protection locked="0"/>
    </xf>
    <xf numFmtId="0" fontId="3" fillId="0" borderId="3" xfId="22" applyNumberFormat="1" applyBorder="1" applyProtection="1"/>
    <xf numFmtId="0" fontId="2" fillId="0" borderId="3" xfId="2" applyNumberFormat="1" applyBorder="1" applyProtection="1"/>
    <xf numFmtId="0" fontId="3" fillId="0" borderId="3" xfId="43" applyNumberFormat="1" applyProtection="1">
      <alignment horizontal="left"/>
    </xf>
    <xf numFmtId="49" fontId="3" fillId="0" borderId="3" xfId="44" applyNumberFormat="1" applyBorder="1" applyAlignment="1" applyProtection="1">
      <alignment vertical="center" wrapText="1"/>
    </xf>
    <xf numFmtId="49" fontId="3" fillId="0" borderId="3" xfId="44" applyBorder="1" applyAlignment="1">
      <alignment vertical="center" wrapText="1"/>
    </xf>
    <xf numFmtId="0" fontId="3" fillId="0" borderId="3" xfId="47" applyNumberFormat="1" applyProtection="1">
      <alignment horizontal="left" vertical="top"/>
    </xf>
    <xf numFmtId="49" fontId="3" fillId="0" borderId="3" xfId="48" applyNumberFormat="1" applyBorder="1" applyAlignment="1" applyProtection="1">
      <alignment vertical="center"/>
    </xf>
    <xf numFmtId="49" fontId="3" fillId="0" borderId="3" xfId="48" applyBorder="1" applyAlignment="1">
      <alignment vertical="center"/>
    </xf>
    <xf numFmtId="49" fontId="3" fillId="0" borderId="3" xfId="48" applyNumberFormat="1" applyProtection="1">
      <alignment horizontal="center" vertical="center"/>
    </xf>
  </cellXfs>
  <cellStyles count="65">
    <cellStyle name="br" xfId="56"/>
    <cellStyle name="col" xfId="55"/>
    <cellStyle name="st59" xfId="12"/>
    <cellStyle name="st60" xfId="31"/>
    <cellStyle name="st61" xfId="32"/>
    <cellStyle name="st62" xfId="33"/>
    <cellStyle name="st63" xfId="34"/>
    <cellStyle name="style0" xfId="57"/>
    <cellStyle name="td" xfId="58"/>
    <cellStyle name="tr" xfId="54"/>
    <cellStyle name="xl21" xfId="59"/>
    <cellStyle name="xl22" xfId="3"/>
    <cellStyle name="xl23" xfId="9"/>
    <cellStyle name="xl24" xfId="22"/>
    <cellStyle name="xl25" xfId="27"/>
    <cellStyle name="xl26" xfId="28"/>
    <cellStyle name="xl27" xfId="35"/>
    <cellStyle name="xl28" xfId="29"/>
    <cellStyle name="xl29" xfId="39"/>
    <cellStyle name="xl30" xfId="43"/>
    <cellStyle name="xl31" xfId="47"/>
    <cellStyle name="xl32" xfId="60"/>
    <cellStyle name="xl33" xfId="14"/>
    <cellStyle name="xl34" xfId="51"/>
    <cellStyle name="xl35" xfId="15"/>
    <cellStyle name="xl36" xfId="23"/>
    <cellStyle name="xl37" xfId="36"/>
    <cellStyle name="xl38" xfId="30"/>
    <cellStyle name="xl39" xfId="10"/>
    <cellStyle name="xl40" xfId="16"/>
    <cellStyle name="xl41" xfId="24"/>
    <cellStyle name="xl42" xfId="52"/>
    <cellStyle name="xl43" xfId="61"/>
    <cellStyle name="xl44" xfId="48"/>
    <cellStyle name="xl45" xfId="17"/>
    <cellStyle name="xl46" xfId="18"/>
    <cellStyle name="xl47" xfId="45"/>
    <cellStyle name="xl48" xfId="49"/>
    <cellStyle name="xl49" xfId="53"/>
    <cellStyle name="xl50" xfId="19"/>
    <cellStyle name="xl51" xfId="25"/>
    <cellStyle name="xl52" xfId="37"/>
    <cellStyle name="xl53" xfId="62"/>
    <cellStyle name="xl54" xfId="40"/>
    <cellStyle name="xl55" xfId="44"/>
    <cellStyle name="xl56" xfId="50"/>
    <cellStyle name="xl57" xfId="46"/>
    <cellStyle name="xl58" xfId="41"/>
    <cellStyle name="xl59" xfId="38"/>
    <cellStyle name="xl60" xfId="63"/>
    <cellStyle name="xl61" xfId="42"/>
    <cellStyle name="xl62" xfId="20"/>
    <cellStyle name="xl63" xfId="11"/>
    <cellStyle name="xl64" xfId="13"/>
    <cellStyle name="xl65" xfId="5"/>
    <cellStyle name="xl66" xfId="7"/>
    <cellStyle name="xl67" xfId="1"/>
    <cellStyle name="xl68" xfId="4"/>
    <cellStyle name="xl69" xfId="6"/>
    <cellStyle name="xl70" xfId="8"/>
    <cellStyle name="xl71" xfId="64"/>
    <cellStyle name="xl72" xfId="21"/>
    <cellStyle name="xl73" xfId="26"/>
    <cellStyle name="xl74" xfId="2"/>
    <cellStyle name="Обычный" xfId="0" builtinId="0"/>
  </cellStyles>
  <dxfs count="0"/>
  <tableStyles count="0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63"/>
  <sheetViews>
    <sheetView showGridLines="0" tabSelected="1" zoomScale="70" zoomScaleNormal="70" zoomScaleSheetLayoutView="70" zoomScalePageLayoutView="70" workbookViewId="0">
      <selection activeCell="H64" sqref="H64"/>
    </sheetView>
  </sheetViews>
  <sheetFormatPr defaultRowHeight="15"/>
  <cols>
    <col min="1" max="1" width="1.85546875" style="1" customWidth="1"/>
    <col min="2" max="2" width="7.140625" style="1" customWidth="1"/>
    <col min="3" max="3" width="1.7109375" style="1" customWidth="1"/>
    <col min="4" max="4" width="5.42578125" style="1" customWidth="1"/>
    <col min="5" max="5" width="14" style="1" customWidth="1"/>
    <col min="6" max="6" width="1.28515625" style="1" customWidth="1"/>
    <col min="7" max="7" width="2" style="1" customWidth="1"/>
    <col min="8" max="8" width="49.7109375" style="1" customWidth="1"/>
    <col min="9" max="9" width="32.42578125" style="1" customWidth="1"/>
    <col min="10" max="11" width="14.7109375" style="1" customWidth="1"/>
    <col min="12" max="12" width="14.7109375" style="59" customWidth="1"/>
    <col min="13" max="13" width="15.7109375" style="1" customWidth="1"/>
    <col min="14" max="14" width="16.140625" style="1" customWidth="1"/>
    <col min="15" max="15" width="16.5703125" style="1" customWidth="1"/>
    <col min="16" max="16" width="9.140625" style="1" customWidth="1"/>
    <col min="17" max="16384" width="9.140625" style="1"/>
  </cols>
  <sheetData>
    <row r="1" spans="1:16" ht="50.45" customHeight="1">
      <c r="A1" s="43" t="s">
        <v>83</v>
      </c>
      <c r="B1" s="44"/>
      <c r="C1" s="44"/>
      <c r="D1" s="44"/>
      <c r="E1" s="44"/>
      <c r="F1" s="44"/>
      <c r="G1" s="44"/>
      <c r="H1" s="44"/>
      <c r="I1" s="44"/>
      <c r="J1" s="44"/>
      <c r="K1" s="44"/>
      <c r="L1" s="44"/>
      <c r="M1" s="44"/>
      <c r="N1" s="44"/>
      <c r="O1" s="44"/>
      <c r="P1" s="2"/>
    </row>
    <row r="2" spans="1:16" ht="16.5" customHeight="1" thickBot="1">
      <c r="A2" s="5"/>
      <c r="B2" s="15" t="s">
        <v>1</v>
      </c>
      <c r="C2" s="16"/>
      <c r="D2" s="16"/>
      <c r="E2" s="17"/>
      <c r="F2" s="18"/>
      <c r="G2" s="18"/>
      <c r="H2" s="4" t="s">
        <v>2</v>
      </c>
      <c r="I2" s="18"/>
      <c r="J2" s="18"/>
      <c r="K2" s="19"/>
      <c r="L2" s="50"/>
      <c r="M2" s="19"/>
      <c r="N2" s="3"/>
      <c r="O2" s="20"/>
      <c r="P2" s="2"/>
    </row>
    <row r="3" spans="1:16" ht="74.45" customHeight="1">
      <c r="A3" s="34" t="s">
        <v>3</v>
      </c>
      <c r="B3" s="35"/>
      <c r="C3" s="35"/>
      <c r="D3" s="35"/>
      <c r="E3" s="35"/>
      <c r="F3" s="35"/>
      <c r="G3" s="35"/>
      <c r="H3" s="35"/>
      <c r="I3" s="34" t="s">
        <v>4</v>
      </c>
      <c r="J3" s="45" t="s">
        <v>82</v>
      </c>
      <c r="K3" s="46" t="s">
        <v>5</v>
      </c>
      <c r="L3" s="51" t="s">
        <v>6</v>
      </c>
      <c r="M3" s="34" t="s">
        <v>7</v>
      </c>
      <c r="N3" s="35"/>
      <c r="O3" s="35"/>
      <c r="P3" s="2"/>
    </row>
    <row r="4" spans="1:16" ht="51.2" customHeight="1">
      <c r="A4" s="34" t="s">
        <v>8</v>
      </c>
      <c r="B4" s="35"/>
      <c r="C4" s="35"/>
      <c r="D4" s="35"/>
      <c r="E4" s="35"/>
      <c r="F4" s="35"/>
      <c r="G4" s="35"/>
      <c r="H4" s="7" t="s">
        <v>9</v>
      </c>
      <c r="I4" s="35"/>
      <c r="J4" s="35"/>
      <c r="K4" s="47"/>
      <c r="L4" s="52"/>
      <c r="M4" s="7" t="s">
        <v>10</v>
      </c>
      <c r="N4" s="7" t="s">
        <v>11</v>
      </c>
      <c r="O4" s="7" t="s">
        <v>12</v>
      </c>
      <c r="P4" s="2"/>
    </row>
    <row r="5" spans="1:16" ht="15.4" customHeight="1">
      <c r="A5" s="36">
        <v>3</v>
      </c>
      <c r="B5" s="37"/>
      <c r="C5" s="37"/>
      <c r="D5" s="37"/>
      <c r="E5" s="37"/>
      <c r="F5" s="37"/>
      <c r="G5" s="37"/>
      <c r="H5" s="21">
        <v>4</v>
      </c>
      <c r="I5" s="21">
        <v>5</v>
      </c>
      <c r="J5" s="21">
        <v>7</v>
      </c>
      <c r="K5" s="21">
        <v>8</v>
      </c>
      <c r="L5" s="53">
        <v>9</v>
      </c>
      <c r="M5" s="21">
        <v>10</v>
      </c>
      <c r="N5" s="21">
        <v>11</v>
      </c>
      <c r="O5" s="21">
        <v>12</v>
      </c>
      <c r="P5" s="2"/>
    </row>
    <row r="6" spans="1:16" ht="38.25">
      <c r="A6" s="26" t="s">
        <v>13</v>
      </c>
      <c r="B6" s="27"/>
      <c r="C6" s="27"/>
      <c r="D6" s="27"/>
      <c r="E6" s="27"/>
      <c r="F6" s="27"/>
      <c r="G6" s="27"/>
      <c r="H6" s="24" t="s">
        <v>14</v>
      </c>
      <c r="I6" s="24" t="s">
        <v>15</v>
      </c>
      <c r="J6" s="25">
        <v>1670.55</v>
      </c>
      <c r="K6" s="25">
        <v>1025.52874</v>
      </c>
      <c r="L6" s="54">
        <f>L7+L16+L28</f>
        <v>1628.55</v>
      </c>
      <c r="M6" s="54">
        <f>M7+M16+M28</f>
        <v>1328</v>
      </c>
      <c r="N6" s="54">
        <f t="shared" ref="N6:O6" si="0">N7+N16+N28</f>
        <v>1353</v>
      </c>
      <c r="O6" s="54">
        <f t="shared" si="0"/>
        <v>1408</v>
      </c>
      <c r="P6" s="8"/>
    </row>
    <row r="7" spans="1:16" ht="38.25">
      <c r="A7" s="26" t="s">
        <v>16</v>
      </c>
      <c r="B7" s="27"/>
      <c r="C7" s="27"/>
      <c r="D7" s="27"/>
      <c r="E7" s="27"/>
      <c r="F7" s="27"/>
      <c r="G7" s="27"/>
      <c r="H7" s="24" t="s">
        <v>17</v>
      </c>
      <c r="I7" s="24" t="s">
        <v>15</v>
      </c>
      <c r="J7" s="25">
        <v>668</v>
      </c>
      <c r="K7" s="25">
        <v>557.81062999999995</v>
      </c>
      <c r="L7" s="54">
        <v>706</v>
      </c>
      <c r="M7" s="25">
        <v>720</v>
      </c>
      <c r="N7" s="25">
        <v>745</v>
      </c>
      <c r="O7" s="25">
        <v>800</v>
      </c>
      <c r="P7" s="8"/>
    </row>
    <row r="8" spans="1:16" ht="38.25">
      <c r="A8" s="26" t="s">
        <v>18</v>
      </c>
      <c r="B8" s="27"/>
      <c r="C8" s="27"/>
      <c r="D8" s="27"/>
      <c r="E8" s="27"/>
      <c r="F8" s="27"/>
      <c r="G8" s="27"/>
      <c r="H8" s="24" t="s">
        <v>19</v>
      </c>
      <c r="I8" s="24" t="s">
        <v>15</v>
      </c>
      <c r="J8" s="25">
        <v>668</v>
      </c>
      <c r="K8" s="25">
        <v>557.81062999999995</v>
      </c>
      <c r="L8" s="54">
        <v>706</v>
      </c>
      <c r="M8" s="25">
        <v>720</v>
      </c>
      <c r="N8" s="25">
        <v>745</v>
      </c>
      <c r="O8" s="25">
        <v>800</v>
      </c>
      <c r="P8" s="8"/>
    </row>
    <row r="9" spans="1:16" ht="12.75" customHeight="1">
      <c r="A9" s="28" t="s">
        <v>20</v>
      </c>
      <c r="B9" s="29"/>
      <c r="C9" s="29"/>
      <c r="D9" s="29"/>
      <c r="E9" s="29"/>
      <c r="F9" s="29"/>
      <c r="G9" s="29"/>
      <c r="H9" s="48" t="s">
        <v>21</v>
      </c>
      <c r="I9" s="30" t="s">
        <v>15</v>
      </c>
      <c r="J9" s="32">
        <v>668</v>
      </c>
      <c r="K9" s="32">
        <v>557.78</v>
      </c>
      <c r="L9" s="55">
        <v>706</v>
      </c>
      <c r="M9" s="32">
        <v>720</v>
      </c>
      <c r="N9" s="32">
        <v>745</v>
      </c>
      <c r="O9" s="32">
        <v>800</v>
      </c>
      <c r="P9" s="2"/>
    </row>
    <row r="10" spans="1:16" ht="59.25" customHeight="1">
      <c r="A10" s="29"/>
      <c r="B10" s="29"/>
      <c r="C10" s="29"/>
      <c r="D10" s="29"/>
      <c r="E10" s="29"/>
      <c r="F10" s="29"/>
      <c r="G10" s="29"/>
      <c r="H10" s="49"/>
      <c r="I10" s="31"/>
      <c r="J10" s="33"/>
      <c r="K10" s="33"/>
      <c r="L10" s="56"/>
      <c r="M10" s="33"/>
      <c r="N10" s="33"/>
      <c r="O10" s="33"/>
      <c r="P10" s="2"/>
    </row>
    <row r="11" spans="1:16" ht="21" customHeight="1">
      <c r="A11" s="29"/>
      <c r="B11" s="29"/>
      <c r="C11" s="29"/>
      <c r="D11" s="29"/>
      <c r="E11" s="29"/>
      <c r="F11" s="29"/>
      <c r="G11" s="29"/>
      <c r="H11" s="49"/>
      <c r="I11" s="31"/>
      <c r="J11" s="33"/>
      <c r="K11" s="33"/>
      <c r="L11" s="56"/>
      <c r="M11" s="33"/>
      <c r="N11" s="33"/>
      <c r="O11" s="33"/>
      <c r="P11" s="2"/>
    </row>
    <row r="12" spans="1:16" ht="12.75" customHeight="1">
      <c r="A12" s="28" t="s">
        <v>22</v>
      </c>
      <c r="B12" s="29"/>
      <c r="C12" s="29"/>
      <c r="D12" s="29"/>
      <c r="E12" s="29"/>
      <c r="F12" s="29"/>
      <c r="G12" s="29"/>
      <c r="H12" s="30" t="s">
        <v>23</v>
      </c>
      <c r="I12" s="30" t="s">
        <v>15</v>
      </c>
      <c r="J12" s="32">
        <v>0</v>
      </c>
      <c r="K12" s="32">
        <v>0.04</v>
      </c>
      <c r="L12" s="55">
        <v>0</v>
      </c>
      <c r="M12" s="32">
        <v>0</v>
      </c>
      <c r="N12" s="32">
        <v>0</v>
      </c>
      <c r="O12" s="32">
        <v>0</v>
      </c>
      <c r="P12" s="2"/>
    </row>
    <row r="13" spans="1:16" ht="24" customHeight="1">
      <c r="A13" s="29"/>
      <c r="B13" s="29"/>
      <c r="C13" s="29"/>
      <c r="D13" s="29"/>
      <c r="E13" s="29"/>
      <c r="F13" s="29"/>
      <c r="G13" s="29"/>
      <c r="H13" s="31"/>
      <c r="I13" s="31"/>
      <c r="J13" s="33"/>
      <c r="K13" s="33"/>
      <c r="L13" s="56"/>
      <c r="M13" s="33"/>
      <c r="N13" s="33"/>
      <c r="O13" s="33"/>
      <c r="P13" s="2"/>
    </row>
    <row r="14" spans="1:16" ht="10.5" customHeight="1">
      <c r="A14" s="29"/>
      <c r="B14" s="29"/>
      <c r="C14" s="29"/>
      <c r="D14" s="29"/>
      <c r="E14" s="29"/>
      <c r="F14" s="29"/>
      <c r="G14" s="29"/>
      <c r="H14" s="31"/>
      <c r="I14" s="31"/>
      <c r="J14" s="33"/>
      <c r="K14" s="33"/>
      <c r="L14" s="56"/>
      <c r="M14" s="33"/>
      <c r="N14" s="33"/>
      <c r="O14" s="33"/>
      <c r="P14" s="2"/>
    </row>
    <row r="15" spans="1:16" ht="4.5" customHeight="1">
      <c r="A15" s="29"/>
      <c r="B15" s="29"/>
      <c r="C15" s="29"/>
      <c r="D15" s="29"/>
      <c r="E15" s="29"/>
      <c r="F15" s="29"/>
      <c r="G15" s="29"/>
      <c r="H15" s="31"/>
      <c r="I15" s="31"/>
      <c r="J15" s="33"/>
      <c r="K15" s="33"/>
      <c r="L15" s="56"/>
      <c r="M15" s="33"/>
      <c r="N15" s="33"/>
      <c r="O15" s="33"/>
      <c r="P15" s="2"/>
    </row>
    <row r="16" spans="1:16" ht="38.25">
      <c r="A16" s="26" t="s">
        <v>24</v>
      </c>
      <c r="B16" s="27"/>
      <c r="C16" s="27"/>
      <c r="D16" s="27"/>
      <c r="E16" s="27"/>
      <c r="F16" s="27"/>
      <c r="G16" s="27"/>
      <c r="H16" s="24" t="s">
        <v>25</v>
      </c>
      <c r="I16" s="24" t="s">
        <v>15</v>
      </c>
      <c r="J16" s="25">
        <v>695</v>
      </c>
      <c r="K16" s="25">
        <v>160.16811000000001</v>
      </c>
      <c r="L16" s="54">
        <f>L17+L21</f>
        <v>615</v>
      </c>
      <c r="M16" s="54">
        <f>M17+M21</f>
        <v>608</v>
      </c>
      <c r="N16" s="54">
        <f>N17+N21</f>
        <v>608</v>
      </c>
      <c r="O16" s="54">
        <f>O17+O21</f>
        <v>608</v>
      </c>
      <c r="P16" s="8"/>
    </row>
    <row r="17" spans="1:16" ht="38.25">
      <c r="A17" s="26" t="s">
        <v>26</v>
      </c>
      <c r="B17" s="27"/>
      <c r="C17" s="27"/>
      <c r="D17" s="27"/>
      <c r="E17" s="27"/>
      <c r="F17" s="27"/>
      <c r="G17" s="27"/>
      <c r="H17" s="24" t="s">
        <v>27</v>
      </c>
      <c r="I17" s="24" t="s">
        <v>15</v>
      </c>
      <c r="J17" s="25">
        <v>65</v>
      </c>
      <c r="K17" s="25">
        <v>3.10764</v>
      </c>
      <c r="L17" s="54">
        <v>65</v>
      </c>
      <c r="M17" s="25">
        <v>60</v>
      </c>
      <c r="N17" s="25">
        <v>60</v>
      </c>
      <c r="O17" s="25">
        <v>60</v>
      </c>
      <c r="P17" s="8"/>
    </row>
    <row r="18" spans="1:16" ht="12.75" customHeight="1">
      <c r="A18" s="28" t="s">
        <v>28</v>
      </c>
      <c r="B18" s="29"/>
      <c r="C18" s="29"/>
      <c r="D18" s="29"/>
      <c r="E18" s="29"/>
      <c r="F18" s="29"/>
      <c r="G18" s="29"/>
      <c r="H18" s="30" t="s">
        <v>29</v>
      </c>
      <c r="I18" s="30" t="s">
        <v>15</v>
      </c>
      <c r="J18" s="32">
        <v>65</v>
      </c>
      <c r="K18" s="32">
        <v>3.11</v>
      </c>
      <c r="L18" s="55">
        <v>65</v>
      </c>
      <c r="M18" s="32">
        <v>60</v>
      </c>
      <c r="N18" s="32">
        <v>60</v>
      </c>
      <c r="O18" s="32">
        <v>60</v>
      </c>
      <c r="P18" s="2"/>
    </row>
    <row r="19" spans="1:16" ht="13.5" customHeight="1">
      <c r="A19" s="29"/>
      <c r="B19" s="29"/>
      <c r="C19" s="29"/>
      <c r="D19" s="29"/>
      <c r="E19" s="29"/>
      <c r="F19" s="29"/>
      <c r="G19" s="29"/>
      <c r="H19" s="31"/>
      <c r="I19" s="31"/>
      <c r="J19" s="33"/>
      <c r="K19" s="33"/>
      <c r="L19" s="56"/>
      <c r="M19" s="33"/>
      <c r="N19" s="33"/>
      <c r="O19" s="33"/>
      <c r="P19" s="2"/>
    </row>
    <row r="20" spans="1:16" ht="25.5" customHeight="1">
      <c r="A20" s="29"/>
      <c r="B20" s="29"/>
      <c r="C20" s="29"/>
      <c r="D20" s="29"/>
      <c r="E20" s="29"/>
      <c r="F20" s="29"/>
      <c r="G20" s="29"/>
      <c r="H20" s="31"/>
      <c r="I20" s="31"/>
      <c r="J20" s="33"/>
      <c r="K20" s="33"/>
      <c r="L20" s="56"/>
      <c r="M20" s="33"/>
      <c r="N20" s="33"/>
      <c r="O20" s="33"/>
      <c r="P20" s="2"/>
    </row>
    <row r="21" spans="1:16" ht="38.25">
      <c r="A21" s="26" t="s">
        <v>30</v>
      </c>
      <c r="B21" s="27"/>
      <c r="C21" s="27"/>
      <c r="D21" s="27"/>
      <c r="E21" s="27"/>
      <c r="F21" s="27"/>
      <c r="G21" s="27"/>
      <c r="H21" s="24" t="s">
        <v>31</v>
      </c>
      <c r="I21" s="24" t="s">
        <v>15</v>
      </c>
      <c r="J21" s="25">
        <v>630</v>
      </c>
      <c r="K21" s="25">
        <v>157.06047000000001</v>
      </c>
      <c r="L21" s="54">
        <f>SUM(L22:L27)</f>
        <v>550</v>
      </c>
      <c r="M21" s="54">
        <f>SUM(M22:M27)</f>
        <v>548</v>
      </c>
      <c r="N21" s="54">
        <f>SUM(N22:N27)</f>
        <v>548</v>
      </c>
      <c r="O21" s="54">
        <f>SUM(O22:O27)</f>
        <v>548</v>
      </c>
      <c r="P21" s="8"/>
    </row>
    <row r="22" spans="1:16" ht="12.75" customHeight="1">
      <c r="A22" s="28" t="s">
        <v>32</v>
      </c>
      <c r="B22" s="29"/>
      <c r="C22" s="29"/>
      <c r="D22" s="29"/>
      <c r="E22" s="29"/>
      <c r="F22" s="29"/>
      <c r="G22" s="29"/>
      <c r="H22" s="30" t="s">
        <v>33</v>
      </c>
      <c r="I22" s="30" t="s">
        <v>15</v>
      </c>
      <c r="J22" s="32">
        <v>150</v>
      </c>
      <c r="K22" s="32">
        <v>136</v>
      </c>
      <c r="L22" s="55">
        <v>170</v>
      </c>
      <c r="M22" s="32">
        <v>184</v>
      </c>
      <c r="N22" s="32">
        <v>184</v>
      </c>
      <c r="O22" s="32">
        <v>184</v>
      </c>
      <c r="P22" s="2"/>
    </row>
    <row r="23" spans="1:16" ht="21" customHeight="1">
      <c r="A23" s="29"/>
      <c r="B23" s="29"/>
      <c r="C23" s="29"/>
      <c r="D23" s="29"/>
      <c r="E23" s="29"/>
      <c r="F23" s="29"/>
      <c r="G23" s="29"/>
      <c r="H23" s="31"/>
      <c r="I23" s="31"/>
      <c r="J23" s="33"/>
      <c r="K23" s="33"/>
      <c r="L23" s="56"/>
      <c r="M23" s="33"/>
      <c r="N23" s="33"/>
      <c r="O23" s="33"/>
      <c r="P23" s="2"/>
    </row>
    <row r="24" spans="1:16" ht="17.25" customHeight="1">
      <c r="A24" s="29"/>
      <c r="B24" s="29"/>
      <c r="C24" s="29"/>
      <c r="D24" s="29"/>
      <c r="E24" s="29"/>
      <c r="F24" s="29"/>
      <c r="G24" s="29"/>
      <c r="H24" s="31"/>
      <c r="I24" s="31"/>
      <c r="J24" s="33"/>
      <c r="K24" s="33"/>
      <c r="L24" s="56"/>
      <c r="M24" s="33"/>
      <c r="N24" s="33"/>
      <c r="O24" s="33"/>
      <c r="P24" s="2"/>
    </row>
    <row r="25" spans="1:16" ht="12.75" customHeight="1">
      <c r="A25" s="28" t="s">
        <v>34</v>
      </c>
      <c r="B25" s="29"/>
      <c r="C25" s="29"/>
      <c r="D25" s="29"/>
      <c r="E25" s="29"/>
      <c r="F25" s="29"/>
      <c r="G25" s="29"/>
      <c r="H25" s="30" t="s">
        <v>35</v>
      </c>
      <c r="I25" s="30" t="s">
        <v>15</v>
      </c>
      <c r="J25" s="55">
        <v>480</v>
      </c>
      <c r="K25" s="55">
        <v>21.06</v>
      </c>
      <c r="L25" s="55">
        <v>380</v>
      </c>
      <c r="M25" s="32">
        <v>364</v>
      </c>
      <c r="N25" s="32">
        <v>364</v>
      </c>
      <c r="O25" s="32">
        <v>364</v>
      </c>
      <c r="P25" s="2"/>
    </row>
    <row r="26" spans="1:16" ht="17.25" customHeight="1">
      <c r="A26" s="29"/>
      <c r="B26" s="29"/>
      <c r="C26" s="29"/>
      <c r="D26" s="29"/>
      <c r="E26" s="29"/>
      <c r="F26" s="29"/>
      <c r="G26" s="29"/>
      <c r="H26" s="31"/>
      <c r="I26" s="31"/>
      <c r="J26" s="56"/>
      <c r="K26" s="56"/>
      <c r="L26" s="56"/>
      <c r="M26" s="33"/>
      <c r="N26" s="33"/>
      <c r="O26" s="33"/>
      <c r="P26" s="2"/>
    </row>
    <row r="27" spans="1:16" ht="19.5" customHeight="1">
      <c r="A27" s="29"/>
      <c r="B27" s="29"/>
      <c r="C27" s="29"/>
      <c r="D27" s="29"/>
      <c r="E27" s="29"/>
      <c r="F27" s="29"/>
      <c r="G27" s="29"/>
      <c r="H27" s="31"/>
      <c r="I27" s="31"/>
      <c r="J27" s="56"/>
      <c r="K27" s="56"/>
      <c r="L27" s="56"/>
      <c r="M27" s="33"/>
      <c r="N27" s="33"/>
      <c r="O27" s="33"/>
      <c r="P27" s="2"/>
    </row>
    <row r="28" spans="1:16" ht="38.25">
      <c r="A28" s="26" t="s">
        <v>36</v>
      </c>
      <c r="B28" s="27"/>
      <c r="C28" s="27"/>
      <c r="D28" s="27"/>
      <c r="E28" s="27"/>
      <c r="F28" s="27"/>
      <c r="G28" s="27"/>
      <c r="H28" s="24" t="s">
        <v>37</v>
      </c>
      <c r="I28" s="24" t="s">
        <v>0</v>
      </c>
      <c r="J28" s="54">
        <v>307.55</v>
      </c>
      <c r="K28" s="54">
        <v>307.55</v>
      </c>
      <c r="L28" s="54">
        <v>307.55</v>
      </c>
      <c r="M28" s="25">
        <v>0</v>
      </c>
      <c r="N28" s="25">
        <v>0</v>
      </c>
      <c r="O28" s="25">
        <v>0</v>
      </c>
      <c r="P28" s="8"/>
    </row>
    <row r="29" spans="1:16" ht="38.25">
      <c r="A29" s="26" t="s">
        <v>38</v>
      </c>
      <c r="B29" s="27"/>
      <c r="C29" s="27"/>
      <c r="D29" s="27"/>
      <c r="E29" s="27"/>
      <c r="F29" s="27"/>
      <c r="G29" s="27"/>
      <c r="H29" s="24" t="s">
        <v>39</v>
      </c>
      <c r="I29" s="24" t="s">
        <v>0</v>
      </c>
      <c r="J29" s="54">
        <v>307.55</v>
      </c>
      <c r="K29" s="54">
        <v>307.55</v>
      </c>
      <c r="L29" s="54">
        <v>307.55</v>
      </c>
      <c r="M29" s="25">
        <v>0</v>
      </c>
      <c r="N29" s="25">
        <v>0</v>
      </c>
      <c r="O29" s="25">
        <v>0</v>
      </c>
      <c r="P29" s="8"/>
    </row>
    <row r="30" spans="1:16" ht="12.75" customHeight="1">
      <c r="A30" s="28" t="s">
        <v>40</v>
      </c>
      <c r="B30" s="29"/>
      <c r="C30" s="29"/>
      <c r="D30" s="29"/>
      <c r="E30" s="29"/>
      <c r="F30" s="29"/>
      <c r="G30" s="29"/>
      <c r="H30" s="30" t="s">
        <v>41</v>
      </c>
      <c r="I30" s="30" t="s">
        <v>0</v>
      </c>
      <c r="J30" s="55">
        <v>307.55</v>
      </c>
      <c r="K30" s="55">
        <v>307.55</v>
      </c>
      <c r="L30" s="55">
        <v>307.55</v>
      </c>
      <c r="M30" s="32">
        <v>0</v>
      </c>
      <c r="N30" s="32">
        <v>0</v>
      </c>
      <c r="O30" s="32">
        <v>0</v>
      </c>
      <c r="P30" s="2"/>
    </row>
    <row r="31" spans="1:16" ht="10.5" customHeight="1">
      <c r="A31" s="29"/>
      <c r="B31" s="29"/>
      <c r="C31" s="29"/>
      <c r="D31" s="29"/>
      <c r="E31" s="29"/>
      <c r="F31" s="29"/>
      <c r="G31" s="29"/>
      <c r="H31" s="31"/>
      <c r="I31" s="31"/>
      <c r="J31" s="56"/>
      <c r="K31" s="56"/>
      <c r="L31" s="56"/>
      <c r="M31" s="33"/>
      <c r="N31" s="33"/>
      <c r="O31" s="33"/>
      <c r="P31" s="2"/>
    </row>
    <row r="32" spans="1:16" ht="15.75" customHeight="1">
      <c r="A32" s="29"/>
      <c r="B32" s="29"/>
      <c r="C32" s="29"/>
      <c r="D32" s="29"/>
      <c r="E32" s="29"/>
      <c r="F32" s="29"/>
      <c r="G32" s="29"/>
      <c r="H32" s="31"/>
      <c r="I32" s="31"/>
      <c r="J32" s="56"/>
      <c r="K32" s="56"/>
      <c r="L32" s="56"/>
      <c r="M32" s="33"/>
      <c r="N32" s="33"/>
      <c r="O32" s="33"/>
      <c r="P32" s="2"/>
    </row>
    <row r="33" spans="1:16" ht="38.25">
      <c r="A33" s="26" t="s">
        <v>42</v>
      </c>
      <c r="B33" s="27"/>
      <c r="C33" s="27"/>
      <c r="D33" s="27"/>
      <c r="E33" s="27"/>
      <c r="F33" s="27"/>
      <c r="G33" s="27"/>
      <c r="H33" s="24" t="s">
        <v>43</v>
      </c>
      <c r="I33" s="24" t="s">
        <v>0</v>
      </c>
      <c r="J33" s="54">
        <f>J34+J55</f>
        <v>6796.1014000000005</v>
      </c>
      <c r="K33" s="54">
        <f>K34+K55</f>
        <v>5236.236100000001</v>
      </c>
      <c r="L33" s="54">
        <f>L34+L55</f>
        <v>6596.1053999999995</v>
      </c>
      <c r="M33" s="54">
        <f>M34+M55</f>
        <v>5676.7000000000007</v>
      </c>
      <c r="N33" s="54">
        <f t="shared" ref="N33:O33" si="1">N34+N55</f>
        <v>5652.5</v>
      </c>
      <c r="O33" s="54">
        <f t="shared" si="1"/>
        <v>5600.3</v>
      </c>
      <c r="P33" s="8"/>
    </row>
    <row r="34" spans="1:16" ht="38.25">
      <c r="A34" s="26" t="s">
        <v>44</v>
      </c>
      <c r="B34" s="27"/>
      <c r="C34" s="27"/>
      <c r="D34" s="27"/>
      <c r="E34" s="27"/>
      <c r="F34" s="27"/>
      <c r="G34" s="27"/>
      <c r="H34" s="24" t="s">
        <v>45</v>
      </c>
      <c r="I34" s="24" t="s">
        <v>0</v>
      </c>
      <c r="J34" s="54">
        <f>J35+J40+J43+J46+J49+J52</f>
        <v>6738.2864000000009</v>
      </c>
      <c r="K34" s="54">
        <f>K35+K40+K43+K46+K49+K52</f>
        <v>5229.9361000000008</v>
      </c>
      <c r="L34" s="54">
        <f>L35+L40+L43+L46+L49+L52</f>
        <v>6538.2903999999999</v>
      </c>
      <c r="M34" s="54">
        <f>M35+M40+M43+M46+M49+M52</f>
        <v>5676.7000000000007</v>
      </c>
      <c r="N34" s="54">
        <f t="shared" ref="N34:O34" si="2">N35+N40+N43+N46+N49+N52</f>
        <v>5652.5</v>
      </c>
      <c r="O34" s="54">
        <f t="shared" si="2"/>
        <v>5600.3</v>
      </c>
      <c r="P34" s="8"/>
    </row>
    <row r="35" spans="1:16" ht="38.25">
      <c r="A35" s="26" t="s">
        <v>46</v>
      </c>
      <c r="B35" s="27"/>
      <c r="C35" s="27"/>
      <c r="D35" s="27"/>
      <c r="E35" s="27"/>
      <c r="F35" s="27"/>
      <c r="G35" s="27"/>
      <c r="H35" s="24" t="s">
        <v>47</v>
      </c>
      <c r="I35" s="24" t="s">
        <v>0</v>
      </c>
      <c r="J35" s="25">
        <v>3509.63</v>
      </c>
      <c r="K35" s="25">
        <v>2704.23</v>
      </c>
      <c r="L35" s="54">
        <f>SUM(L36:L39)</f>
        <v>3509.63</v>
      </c>
      <c r="M35" s="54">
        <f>SUM(M36:M39)</f>
        <v>3773.3</v>
      </c>
      <c r="N35" s="54">
        <f t="shared" ref="N35:O35" si="3">SUM(N36:N39)</f>
        <v>3748.3</v>
      </c>
      <c r="O35" s="54">
        <f t="shared" si="3"/>
        <v>3693.3</v>
      </c>
      <c r="P35" s="8"/>
    </row>
    <row r="36" spans="1:16" ht="12.75" customHeight="1">
      <c r="A36" s="28" t="s">
        <v>48</v>
      </c>
      <c r="B36" s="29"/>
      <c r="C36" s="29"/>
      <c r="D36" s="29"/>
      <c r="E36" s="29"/>
      <c r="F36" s="29"/>
      <c r="G36" s="29"/>
      <c r="H36" s="30" t="s">
        <v>49</v>
      </c>
      <c r="I36" s="30" t="s">
        <v>0</v>
      </c>
      <c r="J36" s="32">
        <v>3220.1</v>
      </c>
      <c r="K36" s="32">
        <v>2414.6999999999998</v>
      </c>
      <c r="L36" s="55">
        <v>3220.1</v>
      </c>
      <c r="M36" s="32">
        <v>3773.3</v>
      </c>
      <c r="N36" s="32">
        <v>3748.3</v>
      </c>
      <c r="O36" s="32">
        <v>3693.3</v>
      </c>
      <c r="P36" s="2"/>
    </row>
    <row r="37" spans="1:16" ht="25.7" customHeight="1">
      <c r="A37" s="29"/>
      <c r="B37" s="29"/>
      <c r="C37" s="29"/>
      <c r="D37" s="29"/>
      <c r="E37" s="29"/>
      <c r="F37" s="29"/>
      <c r="G37" s="29"/>
      <c r="H37" s="31"/>
      <c r="I37" s="31"/>
      <c r="J37" s="33"/>
      <c r="K37" s="33"/>
      <c r="L37" s="56"/>
      <c r="M37" s="33"/>
      <c r="N37" s="33"/>
      <c r="O37" s="33"/>
      <c r="P37" s="2"/>
    </row>
    <row r="38" spans="1:16" ht="12.75" customHeight="1">
      <c r="A38" s="28" t="s">
        <v>50</v>
      </c>
      <c r="B38" s="29"/>
      <c r="C38" s="29"/>
      <c r="D38" s="29"/>
      <c r="E38" s="29"/>
      <c r="F38" s="29"/>
      <c r="G38" s="29"/>
      <c r="H38" s="30" t="s">
        <v>51</v>
      </c>
      <c r="I38" s="30" t="s">
        <v>0</v>
      </c>
      <c r="J38" s="32">
        <v>289.52999999999997</v>
      </c>
      <c r="K38" s="32">
        <v>289.52999999999997</v>
      </c>
      <c r="L38" s="55">
        <v>289.52999999999997</v>
      </c>
      <c r="M38" s="32">
        <v>0</v>
      </c>
      <c r="N38" s="32">
        <v>0</v>
      </c>
      <c r="O38" s="32">
        <v>0</v>
      </c>
      <c r="P38" s="2"/>
    </row>
    <row r="39" spans="1:16" ht="38.450000000000003" customHeight="1">
      <c r="A39" s="29"/>
      <c r="B39" s="29"/>
      <c r="C39" s="29"/>
      <c r="D39" s="29"/>
      <c r="E39" s="29"/>
      <c r="F39" s="29"/>
      <c r="G39" s="29"/>
      <c r="H39" s="31"/>
      <c r="I39" s="31"/>
      <c r="J39" s="33"/>
      <c r="K39" s="33"/>
      <c r="L39" s="56"/>
      <c r="M39" s="33"/>
      <c r="N39" s="33"/>
      <c r="O39" s="33"/>
      <c r="P39" s="2"/>
    </row>
    <row r="40" spans="1:16" ht="38.25">
      <c r="A40" s="26" t="s">
        <v>52</v>
      </c>
      <c r="B40" s="27"/>
      <c r="C40" s="27"/>
      <c r="D40" s="27"/>
      <c r="E40" s="27"/>
      <c r="F40" s="27"/>
      <c r="G40" s="27"/>
      <c r="H40" s="24" t="s">
        <v>53</v>
      </c>
      <c r="I40" s="24" t="s">
        <v>0</v>
      </c>
      <c r="J40" s="25">
        <v>322.23599999999999</v>
      </c>
      <c r="K40" s="25">
        <v>0</v>
      </c>
      <c r="L40" s="54">
        <f>L41</f>
        <v>322.24</v>
      </c>
      <c r="M40" s="25">
        <v>0</v>
      </c>
      <c r="N40" s="25">
        <v>0</v>
      </c>
      <c r="O40" s="25">
        <v>0</v>
      </c>
      <c r="P40" s="8"/>
    </row>
    <row r="41" spans="1:16" ht="12.75" customHeight="1">
      <c r="A41" s="28" t="s">
        <v>54</v>
      </c>
      <c r="B41" s="29"/>
      <c r="C41" s="29"/>
      <c r="D41" s="29"/>
      <c r="E41" s="29"/>
      <c r="F41" s="29"/>
      <c r="G41" s="29"/>
      <c r="H41" s="30" t="s">
        <v>55</v>
      </c>
      <c r="I41" s="30" t="s">
        <v>0</v>
      </c>
      <c r="J41" s="32">
        <v>322.24</v>
      </c>
      <c r="K41" s="32">
        <v>0</v>
      </c>
      <c r="L41" s="55">
        <v>322.24</v>
      </c>
      <c r="M41" s="32">
        <v>0</v>
      </c>
      <c r="N41" s="32">
        <v>0</v>
      </c>
      <c r="O41" s="32">
        <v>0</v>
      </c>
      <c r="P41" s="2"/>
    </row>
    <row r="42" spans="1:16" ht="38.450000000000003" customHeight="1">
      <c r="A42" s="29"/>
      <c r="B42" s="29"/>
      <c r="C42" s="29"/>
      <c r="D42" s="29"/>
      <c r="E42" s="29"/>
      <c r="F42" s="29"/>
      <c r="G42" s="29"/>
      <c r="H42" s="31"/>
      <c r="I42" s="31"/>
      <c r="J42" s="33"/>
      <c r="K42" s="33"/>
      <c r="L42" s="56"/>
      <c r="M42" s="33"/>
      <c r="N42" s="33"/>
      <c r="O42" s="33"/>
      <c r="P42" s="2"/>
    </row>
    <row r="43" spans="1:16" ht="38.25">
      <c r="A43" s="26" t="s">
        <v>56</v>
      </c>
      <c r="B43" s="27"/>
      <c r="C43" s="27"/>
      <c r="D43" s="27"/>
      <c r="E43" s="27"/>
      <c r="F43" s="27"/>
      <c r="G43" s="27"/>
      <c r="H43" s="24" t="s">
        <v>57</v>
      </c>
      <c r="I43" s="24" t="s">
        <v>0</v>
      </c>
      <c r="J43" s="25">
        <v>740</v>
      </c>
      <c r="K43" s="25">
        <v>740</v>
      </c>
      <c r="L43" s="54">
        <v>740</v>
      </c>
      <c r="M43" s="25">
        <v>0</v>
      </c>
      <c r="N43" s="25">
        <v>0</v>
      </c>
      <c r="O43" s="25">
        <v>0</v>
      </c>
      <c r="P43" s="8"/>
    </row>
    <row r="44" spans="1:16" ht="12.75" customHeight="1">
      <c r="A44" s="28" t="s">
        <v>58</v>
      </c>
      <c r="B44" s="29"/>
      <c r="C44" s="29"/>
      <c r="D44" s="29"/>
      <c r="E44" s="29"/>
      <c r="F44" s="29"/>
      <c r="G44" s="29"/>
      <c r="H44" s="30" t="s">
        <v>59</v>
      </c>
      <c r="I44" s="30" t="s">
        <v>0</v>
      </c>
      <c r="J44" s="32">
        <v>740</v>
      </c>
      <c r="K44" s="32">
        <v>740</v>
      </c>
      <c r="L44" s="55">
        <v>740</v>
      </c>
      <c r="M44" s="32">
        <v>0</v>
      </c>
      <c r="N44" s="32">
        <v>0</v>
      </c>
      <c r="O44" s="32">
        <v>0</v>
      </c>
      <c r="P44" s="2"/>
    </row>
    <row r="45" spans="1:16" ht="18" customHeight="1">
      <c r="A45" s="29"/>
      <c r="B45" s="29"/>
      <c r="C45" s="29"/>
      <c r="D45" s="29"/>
      <c r="E45" s="29"/>
      <c r="F45" s="29"/>
      <c r="G45" s="29"/>
      <c r="H45" s="31"/>
      <c r="I45" s="31"/>
      <c r="J45" s="33"/>
      <c r="K45" s="33"/>
      <c r="L45" s="56"/>
      <c r="M45" s="33"/>
      <c r="N45" s="33"/>
      <c r="O45" s="33"/>
      <c r="P45" s="2"/>
    </row>
    <row r="46" spans="1:16" ht="38.25">
      <c r="A46" s="26" t="s">
        <v>60</v>
      </c>
      <c r="B46" s="27"/>
      <c r="C46" s="27"/>
      <c r="D46" s="27"/>
      <c r="E46" s="27"/>
      <c r="F46" s="27"/>
      <c r="G46" s="27"/>
      <c r="H46" s="24" t="s">
        <v>61</v>
      </c>
      <c r="I46" s="24" t="s">
        <v>0</v>
      </c>
      <c r="J46" s="25">
        <v>99.3</v>
      </c>
      <c r="K46" s="25">
        <v>63.806899999999999</v>
      </c>
      <c r="L46" s="54">
        <v>99.3</v>
      </c>
      <c r="M46" s="25">
        <v>102.3</v>
      </c>
      <c r="N46" s="25">
        <v>103.1</v>
      </c>
      <c r="O46" s="25">
        <v>105.9</v>
      </c>
      <c r="P46" s="8"/>
    </row>
    <row r="47" spans="1:16" ht="12.75" customHeight="1">
      <c r="A47" s="28" t="s">
        <v>62</v>
      </c>
      <c r="B47" s="29"/>
      <c r="C47" s="29"/>
      <c r="D47" s="29"/>
      <c r="E47" s="29"/>
      <c r="F47" s="29"/>
      <c r="G47" s="29"/>
      <c r="H47" s="30" t="s">
        <v>63</v>
      </c>
      <c r="I47" s="30" t="s">
        <v>0</v>
      </c>
      <c r="J47" s="32">
        <v>99.3</v>
      </c>
      <c r="K47" s="32">
        <v>63.81</v>
      </c>
      <c r="L47" s="55">
        <v>99.3</v>
      </c>
      <c r="M47" s="32">
        <v>102.3</v>
      </c>
      <c r="N47" s="32">
        <v>103.1</v>
      </c>
      <c r="O47" s="32">
        <v>105.9</v>
      </c>
      <c r="P47" s="2"/>
    </row>
    <row r="48" spans="1:16" ht="41.25" customHeight="1">
      <c r="A48" s="29"/>
      <c r="B48" s="29"/>
      <c r="C48" s="29"/>
      <c r="D48" s="29"/>
      <c r="E48" s="29"/>
      <c r="F48" s="29"/>
      <c r="G48" s="29"/>
      <c r="H48" s="31"/>
      <c r="I48" s="31"/>
      <c r="J48" s="33"/>
      <c r="K48" s="33"/>
      <c r="L48" s="56"/>
      <c r="M48" s="33"/>
      <c r="N48" s="33"/>
      <c r="O48" s="33"/>
      <c r="P48" s="2"/>
    </row>
    <row r="49" spans="1:16" ht="38.25">
      <c r="A49" s="26" t="s">
        <v>64</v>
      </c>
      <c r="B49" s="27"/>
      <c r="C49" s="27"/>
      <c r="D49" s="27"/>
      <c r="E49" s="27"/>
      <c r="F49" s="27"/>
      <c r="G49" s="27"/>
      <c r="H49" s="24" t="s">
        <v>65</v>
      </c>
      <c r="I49" s="24" t="s">
        <v>0</v>
      </c>
      <c r="J49" s="25">
        <v>1642.4404</v>
      </c>
      <c r="K49" s="25">
        <v>1497.2192</v>
      </c>
      <c r="L49" s="54">
        <v>1642.4404</v>
      </c>
      <c r="M49" s="25">
        <v>1801.1</v>
      </c>
      <c r="N49" s="25">
        <v>1801.1</v>
      </c>
      <c r="O49" s="25">
        <v>1801.1</v>
      </c>
      <c r="P49" s="8"/>
    </row>
    <row r="50" spans="1:16" ht="12.75" customHeight="1">
      <c r="A50" s="28" t="s">
        <v>66</v>
      </c>
      <c r="B50" s="29"/>
      <c r="C50" s="29"/>
      <c r="D50" s="29"/>
      <c r="E50" s="29"/>
      <c r="F50" s="29"/>
      <c r="G50" s="29"/>
      <c r="H50" s="30" t="s">
        <v>67</v>
      </c>
      <c r="I50" s="30" t="s">
        <v>0</v>
      </c>
      <c r="J50" s="32">
        <v>1642.44</v>
      </c>
      <c r="K50" s="32">
        <v>1497.22</v>
      </c>
      <c r="L50" s="55">
        <v>1642.44</v>
      </c>
      <c r="M50" s="32">
        <v>1801.1</v>
      </c>
      <c r="N50" s="32">
        <v>1801.1</v>
      </c>
      <c r="O50" s="32">
        <v>1801.1</v>
      </c>
      <c r="P50" s="2"/>
    </row>
    <row r="51" spans="1:16" ht="66.75" customHeight="1">
      <c r="A51" s="29"/>
      <c r="B51" s="29"/>
      <c r="C51" s="29"/>
      <c r="D51" s="29"/>
      <c r="E51" s="29"/>
      <c r="F51" s="29"/>
      <c r="G51" s="29"/>
      <c r="H51" s="31"/>
      <c r="I51" s="31"/>
      <c r="J51" s="33"/>
      <c r="K51" s="33"/>
      <c r="L51" s="56"/>
      <c r="M51" s="33"/>
      <c r="N51" s="33"/>
      <c r="O51" s="33"/>
      <c r="P51" s="2"/>
    </row>
    <row r="52" spans="1:16" ht="38.25">
      <c r="A52" s="26" t="s">
        <v>68</v>
      </c>
      <c r="B52" s="27"/>
      <c r="C52" s="27"/>
      <c r="D52" s="27"/>
      <c r="E52" s="27"/>
      <c r="F52" s="27"/>
      <c r="G52" s="27"/>
      <c r="H52" s="24" t="s">
        <v>69</v>
      </c>
      <c r="I52" s="24" t="s">
        <v>0</v>
      </c>
      <c r="J52" s="25">
        <v>424.68</v>
      </c>
      <c r="K52" s="25">
        <v>224.68</v>
      </c>
      <c r="L52" s="54">
        <v>224.68</v>
      </c>
      <c r="M52" s="25">
        <v>0</v>
      </c>
      <c r="N52" s="25">
        <v>0</v>
      </c>
      <c r="O52" s="25">
        <v>0</v>
      </c>
      <c r="P52" s="8"/>
    </row>
    <row r="53" spans="1:16" ht="12.75" customHeight="1">
      <c r="A53" s="28" t="s">
        <v>70</v>
      </c>
      <c r="B53" s="29"/>
      <c r="C53" s="29"/>
      <c r="D53" s="29"/>
      <c r="E53" s="29"/>
      <c r="F53" s="29"/>
      <c r="G53" s="29"/>
      <c r="H53" s="30" t="s">
        <v>71</v>
      </c>
      <c r="I53" s="30" t="s">
        <v>0</v>
      </c>
      <c r="J53" s="32">
        <v>424.68</v>
      </c>
      <c r="K53" s="32">
        <v>224.68</v>
      </c>
      <c r="L53" s="55">
        <v>224.68</v>
      </c>
      <c r="M53" s="32">
        <v>0</v>
      </c>
      <c r="N53" s="32">
        <v>0</v>
      </c>
      <c r="O53" s="32">
        <v>0</v>
      </c>
      <c r="P53" s="2"/>
    </row>
    <row r="54" spans="1:16" ht="50.25" customHeight="1">
      <c r="A54" s="29"/>
      <c r="B54" s="29"/>
      <c r="C54" s="29"/>
      <c r="D54" s="29"/>
      <c r="E54" s="29"/>
      <c r="F54" s="29"/>
      <c r="G54" s="29"/>
      <c r="H54" s="31"/>
      <c r="I54" s="31"/>
      <c r="J54" s="33"/>
      <c r="K54" s="33"/>
      <c r="L54" s="56"/>
      <c r="M54" s="33"/>
      <c r="N54" s="33"/>
      <c r="O54" s="33"/>
      <c r="P54" s="2"/>
    </row>
    <row r="55" spans="1:16" ht="38.25">
      <c r="A55" s="26" t="s">
        <v>72</v>
      </c>
      <c r="B55" s="27"/>
      <c r="C55" s="27"/>
      <c r="D55" s="27"/>
      <c r="E55" s="27"/>
      <c r="F55" s="27"/>
      <c r="G55" s="27"/>
      <c r="H55" s="24" t="s">
        <v>73</v>
      </c>
      <c r="I55" s="24" t="s">
        <v>0</v>
      </c>
      <c r="J55" s="25">
        <v>57.814999999999998</v>
      </c>
      <c r="K55" s="25">
        <v>6.3</v>
      </c>
      <c r="L55" s="54">
        <v>57.814999999999998</v>
      </c>
      <c r="M55" s="25">
        <v>0</v>
      </c>
      <c r="N55" s="25">
        <v>0</v>
      </c>
      <c r="O55" s="25">
        <v>0</v>
      </c>
      <c r="P55" s="8"/>
    </row>
    <row r="56" spans="1:16" ht="38.25">
      <c r="A56" s="26" t="s">
        <v>74</v>
      </c>
      <c r="B56" s="27"/>
      <c r="C56" s="27"/>
      <c r="D56" s="27"/>
      <c r="E56" s="27"/>
      <c r="F56" s="27"/>
      <c r="G56" s="27"/>
      <c r="H56" s="24" t="s">
        <v>75</v>
      </c>
      <c r="I56" s="24" t="s">
        <v>0</v>
      </c>
      <c r="J56" s="25">
        <v>57.814999999999998</v>
      </c>
      <c r="K56" s="25">
        <v>6.3</v>
      </c>
      <c r="L56" s="54">
        <v>57.814999999999998</v>
      </c>
      <c r="M56" s="25">
        <v>0</v>
      </c>
      <c r="N56" s="25">
        <v>0</v>
      </c>
      <c r="O56" s="25">
        <v>0</v>
      </c>
      <c r="P56" s="8"/>
    </row>
    <row r="57" spans="1:16" ht="12.75" customHeight="1">
      <c r="A57" s="28" t="s">
        <v>76</v>
      </c>
      <c r="B57" s="29"/>
      <c r="C57" s="29"/>
      <c r="D57" s="29"/>
      <c r="E57" s="29"/>
      <c r="F57" s="29"/>
      <c r="G57" s="29"/>
      <c r="H57" s="30" t="s">
        <v>77</v>
      </c>
      <c r="I57" s="30" t="s">
        <v>0</v>
      </c>
      <c r="J57" s="32">
        <v>57.82</v>
      </c>
      <c r="K57" s="32">
        <v>6.3</v>
      </c>
      <c r="L57" s="55">
        <v>57.82</v>
      </c>
      <c r="M57" s="32">
        <v>0</v>
      </c>
      <c r="N57" s="32">
        <v>0</v>
      </c>
      <c r="O57" s="32">
        <v>0</v>
      </c>
      <c r="P57" s="2"/>
    </row>
    <row r="58" spans="1:16" ht="25.7" customHeight="1">
      <c r="A58" s="29"/>
      <c r="B58" s="29"/>
      <c r="C58" s="29"/>
      <c r="D58" s="29"/>
      <c r="E58" s="29"/>
      <c r="F58" s="29"/>
      <c r="G58" s="29"/>
      <c r="H58" s="31"/>
      <c r="I58" s="31"/>
      <c r="J58" s="33"/>
      <c r="K58" s="33"/>
      <c r="L58" s="56"/>
      <c r="M58" s="33"/>
      <c r="N58" s="33"/>
      <c r="O58" s="33"/>
      <c r="P58" s="2"/>
    </row>
    <row r="59" spans="1:16" ht="15" customHeight="1">
      <c r="A59" s="22"/>
      <c r="B59" s="22"/>
      <c r="C59" s="22"/>
      <c r="D59" s="22"/>
      <c r="E59" s="22"/>
      <c r="F59" s="22"/>
      <c r="G59" s="22"/>
      <c r="H59" s="22"/>
      <c r="I59" s="23" t="s">
        <v>78</v>
      </c>
      <c r="J59" s="57">
        <f>J6+J33</f>
        <v>8466.6514000000006</v>
      </c>
      <c r="K59" s="57">
        <f>K6+K33</f>
        <v>6261.7648400000007</v>
      </c>
      <c r="L59" s="57">
        <f>L6+L33</f>
        <v>8224.6553999999996</v>
      </c>
      <c r="M59" s="57">
        <f>M6+M33</f>
        <v>7004.7000000000007</v>
      </c>
      <c r="N59" s="57">
        <f t="shared" ref="N59:O59" si="4">N6+N33</f>
        <v>7005.5</v>
      </c>
      <c r="O59" s="57">
        <f t="shared" si="4"/>
        <v>7008.3</v>
      </c>
      <c r="P59" s="2"/>
    </row>
    <row r="60" spans="1:16" s="64" customFormat="1" ht="25.7" customHeight="1">
      <c r="A60" s="60"/>
      <c r="B60" s="60"/>
      <c r="C60" s="6"/>
      <c r="D60" s="61"/>
      <c r="E60" s="62"/>
      <c r="F60" s="6"/>
      <c r="G60" s="63"/>
      <c r="H60" s="60"/>
      <c r="I60" s="60"/>
      <c r="J60" s="9"/>
      <c r="K60" s="9"/>
      <c r="L60" s="58"/>
      <c r="M60" s="9"/>
      <c r="N60" s="9"/>
      <c r="O60" s="6"/>
      <c r="P60" s="2"/>
    </row>
    <row r="61" spans="1:16" s="64" customFormat="1" ht="18.75" customHeight="1">
      <c r="A61" s="67" t="s">
        <v>84</v>
      </c>
      <c r="B61" s="6"/>
      <c r="C61" s="68"/>
      <c r="D61" s="69"/>
      <c r="E61" s="69"/>
      <c r="F61" s="40" t="s">
        <v>85</v>
      </c>
      <c r="G61" s="38"/>
      <c r="H61" s="38"/>
      <c r="I61" s="39"/>
      <c r="J61" s="39"/>
      <c r="K61" s="6"/>
      <c r="L61" s="11" t="s">
        <v>79</v>
      </c>
      <c r="M61" s="12"/>
      <c r="N61" s="12"/>
      <c r="O61" s="65"/>
      <c r="P61" s="66"/>
    </row>
    <row r="62" spans="1:16" ht="15.4" customHeight="1">
      <c r="A62" s="70" t="s">
        <v>86</v>
      </c>
      <c r="B62" s="6"/>
      <c r="C62" s="71"/>
      <c r="D62" s="72"/>
      <c r="E62" s="72"/>
      <c r="F62" s="73" t="s">
        <v>87</v>
      </c>
      <c r="G62" s="41"/>
      <c r="H62" s="41"/>
      <c r="I62" s="42" t="s">
        <v>80</v>
      </c>
      <c r="J62" s="42"/>
      <c r="K62" s="6"/>
      <c r="L62" s="13" t="s">
        <v>81</v>
      </c>
      <c r="M62" s="14"/>
      <c r="N62" s="14"/>
      <c r="O62" s="6"/>
      <c r="P62" s="2"/>
    </row>
    <row r="63" spans="1:16" ht="15.4" customHeight="1">
      <c r="A63" s="10"/>
      <c r="B63" s="10"/>
      <c r="C63" s="10"/>
      <c r="D63" s="10"/>
      <c r="E63" s="10"/>
      <c r="F63" s="10"/>
      <c r="G63" s="10"/>
      <c r="H63" s="10"/>
      <c r="I63" s="9"/>
      <c r="J63" s="9"/>
      <c r="K63" s="9"/>
      <c r="L63" s="58"/>
      <c r="M63" s="9"/>
      <c r="N63" s="9"/>
      <c r="O63" s="6"/>
      <c r="P63" s="2"/>
    </row>
  </sheetData>
  <mergeCells count="160">
    <mergeCell ref="F61:H61"/>
    <mergeCell ref="I61:J61"/>
    <mergeCell ref="F62:H62"/>
    <mergeCell ref="I62:J62"/>
    <mergeCell ref="O57:O58"/>
    <mergeCell ref="M57:M58"/>
    <mergeCell ref="N57:N58"/>
    <mergeCell ref="A30:G32"/>
    <mergeCell ref="H30:H32"/>
    <mergeCell ref="I30:I32"/>
    <mergeCell ref="J30:J32"/>
    <mergeCell ref="K30:K32"/>
    <mergeCell ref="L30:L32"/>
    <mergeCell ref="M30:M32"/>
    <mergeCell ref="N30:N32"/>
    <mergeCell ref="O30:O32"/>
    <mergeCell ref="A33:G33"/>
    <mergeCell ref="O36:O37"/>
    <mergeCell ref="M36:M37"/>
    <mergeCell ref="N36:N37"/>
    <mergeCell ref="L36:L37"/>
    <mergeCell ref="J36:J37"/>
    <mergeCell ref="K36:K37"/>
    <mergeCell ref="O41:O42"/>
    <mergeCell ref="J38:J39"/>
    <mergeCell ref="K38:K39"/>
    <mergeCell ref="L38:L39"/>
    <mergeCell ref="M38:M39"/>
    <mergeCell ref="N38:N39"/>
    <mergeCell ref="O38:O39"/>
    <mergeCell ref="H36:H37"/>
    <mergeCell ref="I36:I37"/>
    <mergeCell ref="H38:H39"/>
    <mergeCell ref="I38:I39"/>
    <mergeCell ref="L53:L54"/>
    <mergeCell ref="M53:M54"/>
    <mergeCell ref="H41:H42"/>
    <mergeCell ref="I41:I42"/>
    <mergeCell ref="J41:J42"/>
    <mergeCell ref="K41:K42"/>
    <mergeCell ref="L41:L42"/>
    <mergeCell ref="M41:M42"/>
    <mergeCell ref="N41:N42"/>
    <mergeCell ref="N47:N48"/>
    <mergeCell ref="O47:O48"/>
    <mergeCell ref="N53:N54"/>
    <mergeCell ref="O53:O54"/>
    <mergeCell ref="A55:G55"/>
    <mergeCell ref="A34:G34"/>
    <mergeCell ref="A35:G35"/>
    <mergeCell ref="A36:G37"/>
    <mergeCell ref="A38:G39"/>
    <mergeCell ref="A40:G40"/>
    <mergeCell ref="A41:G42"/>
    <mergeCell ref="A43:G43"/>
    <mergeCell ref="A44:G45"/>
    <mergeCell ref="H44:H45"/>
    <mergeCell ref="I44:I45"/>
    <mergeCell ref="J44:J45"/>
    <mergeCell ref="K44:K45"/>
    <mergeCell ref="L44:L45"/>
    <mergeCell ref="A53:G54"/>
    <mergeCell ref="A52:G52"/>
    <mergeCell ref="H53:H54"/>
    <mergeCell ref="I53:I54"/>
    <mergeCell ref="J53:J54"/>
    <mergeCell ref="K53:K54"/>
    <mergeCell ref="M3:O3"/>
    <mergeCell ref="A1:O1"/>
    <mergeCell ref="A3:H3"/>
    <mergeCell ref="L3:L4"/>
    <mergeCell ref="I3:I4"/>
    <mergeCell ref="J3:J4"/>
    <mergeCell ref="K3:K4"/>
    <mergeCell ref="J9:J11"/>
    <mergeCell ref="H9:H11"/>
    <mergeCell ref="L57:L58"/>
    <mergeCell ref="J57:J58"/>
    <mergeCell ref="K57:K58"/>
    <mergeCell ref="A56:G56"/>
    <mergeCell ref="A57:G58"/>
    <mergeCell ref="H57:H58"/>
    <mergeCell ref="I57:I58"/>
    <mergeCell ref="N50:N51"/>
    <mergeCell ref="O50:O51"/>
    <mergeCell ref="A49:G49"/>
    <mergeCell ref="A50:G51"/>
    <mergeCell ref="H50:H51"/>
    <mergeCell ref="I50:I51"/>
    <mergeCell ref="J50:J51"/>
    <mergeCell ref="K12:K15"/>
    <mergeCell ref="M12:M15"/>
    <mergeCell ref="N12:N15"/>
    <mergeCell ref="O12:O15"/>
    <mergeCell ref="A60:B60"/>
    <mergeCell ref="D60:E60"/>
    <mergeCell ref="G60:I60"/>
    <mergeCell ref="K50:K51"/>
    <mergeCell ref="L50:L51"/>
    <mergeCell ref="M50:M51"/>
    <mergeCell ref="M44:M45"/>
    <mergeCell ref="N44:N45"/>
    <mergeCell ref="O44:O45"/>
    <mergeCell ref="A46:G46"/>
    <mergeCell ref="A47:G48"/>
    <mergeCell ref="H47:H48"/>
    <mergeCell ref="I47:I48"/>
    <mergeCell ref="J47:J48"/>
    <mergeCell ref="K47:K48"/>
    <mergeCell ref="L47:L48"/>
    <mergeCell ref="M47:M48"/>
    <mergeCell ref="N18:N20"/>
    <mergeCell ref="K18:K20"/>
    <mergeCell ref="L18:L20"/>
    <mergeCell ref="M18:M20"/>
    <mergeCell ref="O18:O20"/>
    <mergeCell ref="A4:G4"/>
    <mergeCell ref="A5:G5"/>
    <mergeCell ref="A6:G6"/>
    <mergeCell ref="A7:G7"/>
    <mergeCell ref="A8:G8"/>
    <mergeCell ref="A9:G11"/>
    <mergeCell ref="J18:J20"/>
    <mergeCell ref="I12:I15"/>
    <mergeCell ref="I18:I20"/>
    <mergeCell ref="H12:H15"/>
    <mergeCell ref="H18:H20"/>
    <mergeCell ref="I9:I11"/>
    <mergeCell ref="K9:K11"/>
    <mergeCell ref="L9:L11"/>
    <mergeCell ref="M9:M11"/>
    <mergeCell ref="N9:N11"/>
    <mergeCell ref="O9:O11"/>
    <mergeCell ref="L12:L15"/>
    <mergeCell ref="J12:J15"/>
    <mergeCell ref="K22:K24"/>
    <mergeCell ref="L22:L24"/>
    <mergeCell ref="M22:M24"/>
    <mergeCell ref="N22:N24"/>
    <mergeCell ref="O22:O24"/>
    <mergeCell ref="A25:G27"/>
    <mergeCell ref="A22:G24"/>
    <mergeCell ref="H22:H24"/>
    <mergeCell ref="H25:H27"/>
    <mergeCell ref="I25:I27"/>
    <mergeCell ref="J25:J27"/>
    <mergeCell ref="K25:K27"/>
    <mergeCell ref="L25:L27"/>
    <mergeCell ref="M25:M27"/>
    <mergeCell ref="N25:N27"/>
    <mergeCell ref="O25:O27"/>
    <mergeCell ref="A28:G28"/>
    <mergeCell ref="A29:G29"/>
    <mergeCell ref="A12:G15"/>
    <mergeCell ref="A16:G16"/>
    <mergeCell ref="A17:G17"/>
    <mergeCell ref="A18:G20"/>
    <mergeCell ref="A21:G21"/>
    <mergeCell ref="I22:I24"/>
    <mergeCell ref="J22:J24"/>
  </mergeCells>
  <pageMargins left="0.23611109999999999" right="0.23611109999999999" top="0.55138889999999996" bottom="0.3541667" header="0.3152778" footer="0.3152778"/>
  <pageSetup paperSize="8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  <Parameter Name="ReportBaseParams" Type="System.String" Value="&lt;?xml version=&quot;1.0&quot; encoding=&quot;utf-16&quot;?&gt;&#10;&lt;ShortPrimaryServiceReportArguments xmlns:xsd=&quot;http://www.w3.org/2001/XMLSchema&quot; xmlns:xsi=&quot;http://www.w3.org/2001/XMLSchema-instance&quot;&gt;&#10;  &lt;TaskStorageSave /&gt;&#10;  &lt;TaskStorageCode&gt;DOC_REPORT_EDS&lt;/TaskStorageCode&gt;&#10;  &lt;Code&gt;PRINT_SOURCE_REESTR_0505307&lt;/Code&gt;&#10;  &lt;OriginalCode&gt;DOCUMENTS_REESTR_SI_DATE&lt;/OriginalCode&gt;&#10;  &lt;DocName&gt;Реестр источников доходов на дату&lt;/DocName&gt;&#10;  &lt;VariantLink xsi:nil=&quot;true&quot; /&gt;&#10;  &lt;SvodReportLink xsi:nil=&quot;true&quot; /&gt;&#10;  &lt;ReportLink xsi:nil=&quot;true&quot; /&gt;&#10;  &lt;SilentMode&gt;false&lt;/SilentMode&gt;&#10;&lt;/ShortPrimaryServiceReportArguments&gt;"/>
  </Parameters>
</MailMerge>
</file>

<file path=customXml/itemProps1.xml><?xml version="1.0" encoding="utf-8"?>
<ds:datastoreItem xmlns:ds="http://schemas.openxmlformats.org/officeDocument/2006/customXml" ds:itemID="{EED5E7DE-3D9F-4572-92BA-E9E156BDC485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Документ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DESKTOP-CBLBSBF\Work-PC</dc:creator>
  <cp:lastModifiedBy>Work-PC</cp:lastModifiedBy>
  <dcterms:created xsi:type="dcterms:W3CDTF">2020-11-25T05:42:47Z</dcterms:created>
  <dcterms:modified xsi:type="dcterms:W3CDTF">2020-11-26T05:18:15Z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Реестр источников доходов на дату(2).xlsx</vt:lpwstr>
  </property>
  <property fmtid="{D5CDD505-2E9C-101B-9397-08002B2CF9AE}" pid="3" name="Название отчета">
    <vt:lpwstr>Реестр источников доходов на дату(2).xlsx</vt:lpwstr>
  </property>
  <property fmtid="{D5CDD505-2E9C-101B-9397-08002B2CF9AE}" pid="4" name="Версия клиента">
    <vt:lpwstr>20.1.42.11110 (.NET 4.0)</vt:lpwstr>
  </property>
  <property fmtid="{D5CDD505-2E9C-101B-9397-08002B2CF9AE}" pid="5" name="Версия базы">
    <vt:lpwstr>20.1.1944.132822308</vt:lpwstr>
  </property>
  <property fmtid="{D5CDD505-2E9C-101B-9397-08002B2CF9AE}" pid="6" name="Тип сервера">
    <vt:lpwstr>MSSQL</vt:lpwstr>
  </property>
  <property fmtid="{D5CDD505-2E9C-101B-9397-08002B2CF9AE}" pid="7" name="Сервер">
    <vt:lpwstr>smartSQL1\Budget</vt:lpwstr>
  </property>
  <property fmtid="{D5CDD505-2E9C-101B-9397-08002B2CF9AE}" pid="8" name="База">
    <vt:lpwstr>ufk2020</vt:lpwstr>
  </property>
  <property fmtid="{D5CDD505-2E9C-101B-9397-08002B2CF9AE}" pid="9" name="Пользователь">
    <vt:lpwstr>зайцева_03</vt:lpwstr>
  </property>
  <property fmtid="{D5CDD505-2E9C-101B-9397-08002B2CF9AE}" pid="10" name="Шаблон">
    <vt:lpwstr>sqr_pmfrf_0505307_fed.xlt</vt:lpwstr>
  </property>
  <property fmtid="{D5CDD505-2E9C-101B-9397-08002B2CF9AE}" pid="11" name="Локальная база">
    <vt:lpwstr>не используется</vt:lpwstr>
  </property>
</Properties>
</file>